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STRD\"/>
    </mc:Choice>
  </mc:AlternateContent>
  <bookViews>
    <workbookView xWindow="0" yWindow="0" windowWidth="28800" windowHeight="11610" tabRatio="933" activeTab="1"/>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IGC!$A$1:$H$76</definedName>
    <definedName name="_xlnm.Print_Area" localSheetId="3">MRG!$A$1:$H$121</definedName>
    <definedName name="_xlnm.Print_Area" localSheetId="1">PME!$A$1:$H$62</definedName>
    <definedName name="_xlnm.Print_Area" localSheetId="2">PMI!$A$1:$H$94</definedName>
    <definedName name="_xlnm.Print_Area" localSheetId="5">RECE!$A$1:$H$93</definedName>
    <definedName name="_xlnm.Print_Area" localSheetId="0">Resultados!$A$1:$H$43</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PME!$1:$7</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3" l="1"/>
  <c r="D11" i="13"/>
  <c r="H9" i="13"/>
  <c r="H11" i="13" s="1"/>
  <c r="B6" i="13"/>
  <c r="B5" i="13"/>
  <c r="C3" i="13"/>
  <c r="H11" i="12"/>
  <c r="D11" i="12"/>
  <c r="H10" i="12"/>
  <c r="B6" i="12"/>
  <c r="B5" i="12"/>
  <c r="C3" i="12"/>
  <c r="D22" i="11"/>
  <c r="H21" i="11"/>
  <c r="H22" i="11" s="1"/>
  <c r="H18" i="11"/>
  <c r="D18" i="11"/>
  <c r="H17" i="11"/>
  <c r="D11" i="11"/>
  <c r="E12" i="3" s="1"/>
  <c r="B6" i="11"/>
  <c r="B5" i="11"/>
  <c r="C3" i="11"/>
  <c r="D15" i="10"/>
  <c r="H16" i="10" s="1"/>
  <c r="B6" i="10"/>
  <c r="B5" i="10"/>
  <c r="C3" i="10"/>
  <c r="D10" i="9"/>
  <c r="E10" i="3" s="1"/>
  <c r="B6" i="9"/>
  <c r="B5" i="9"/>
  <c r="C3" i="9"/>
  <c r="G23" i="3"/>
  <c r="F23" i="3"/>
  <c r="G18" i="3"/>
  <c r="F18" i="3"/>
  <c r="H18" i="3" s="1"/>
  <c r="E18" i="3"/>
  <c r="G17" i="3"/>
  <c r="F17" i="3"/>
  <c r="E17" i="3"/>
  <c r="G12" i="3"/>
  <c r="G11" i="3"/>
  <c r="G10" i="3"/>
  <c r="F3" i="3"/>
  <c r="F3" i="11" s="1"/>
  <c r="G13" i="3" l="1"/>
  <c r="H19" i="10"/>
  <c r="E11" i="3"/>
  <c r="E13" i="3" s="1"/>
  <c r="H17" i="10"/>
  <c r="H18" i="10" s="1"/>
  <c r="D18" i="10"/>
  <c r="F11" i="3"/>
  <c r="H11" i="3" s="1"/>
  <c r="E19" i="3"/>
  <c r="G19" i="3"/>
  <c r="F19" i="3"/>
  <c r="H19" i="3"/>
  <c r="H17" i="3"/>
  <c r="H12" i="11"/>
  <c r="H23" i="3"/>
  <c r="H11" i="9"/>
  <c r="F3" i="10"/>
  <c r="F3" i="9"/>
  <c r="F3" i="12"/>
  <c r="F3" i="13"/>
  <c r="E26" i="3" l="1"/>
  <c r="G26" i="3"/>
  <c r="H13" i="11"/>
  <c r="H14" i="11" s="1"/>
  <c r="F12" i="3"/>
  <c r="H12" i="3" s="1"/>
  <c r="D14" i="11"/>
  <c r="D13" i="9"/>
  <c r="F10" i="3"/>
  <c r="H12" i="9"/>
  <c r="H13" i="9" s="1"/>
  <c r="F13" i="3" l="1"/>
  <c r="H10" i="3"/>
  <c r="F26" i="3" l="1"/>
  <c r="H26" i="3" s="1"/>
  <c r="H13" i="3"/>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<sst xmlns="http://schemas.openxmlformats.org/spreadsheetml/2006/main" count="181" uniqueCount="131">
  <si>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</si>
  <si>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</si>
  <si>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</si>
  <si>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</si>
  <si>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</si>
  <si>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</si>
  <si>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</si>
  <si>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</si>
  <si>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</si>
  <si>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</si>
  <si>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</si>
  <si>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</si>
  <si>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</si>
  <si>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</si>
  <si>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</si>
  <si>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</si>
  <si>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</si>
  <si>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</si>
  <si>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</si>
  <si>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</si>
  <si>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</si>
  <si>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</si>
  <si>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</si>
  <si>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</si>
  <si>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</si>
  <si>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</si>
  <si>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</si>
  <si>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</si>
  <si>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</si>
  <si>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</si>
  <si>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</si>
  <si>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</si>
  <si>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</si>
  <si>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</si>
  <si>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</si>
  <si>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</si>
  <si>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</si>
  <si>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</si>
  <si>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</si>
  <si>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</si>
  <si>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</si>
  <si>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</si>
  <si>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</si>
  <si>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</si>
  <si>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</si>
  <si>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</si>
  <si>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</si>
  <si>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</si>
  <si>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</si>
  <si>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</si>
  <si>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</si>
  <si>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</si>
  <si>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</si>
  <si>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</si>
  <si>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</si>
  <si>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</si>
  <si>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</si>
  <si>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</si>
  <si>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</si>
  <si>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</si>
  <si>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</si>
  <si>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</si>
  <si>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</si>
  <si>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</si>
  <si>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</si>
  <si>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</si>
  <si>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</si>
  <si>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</si>
  <si>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</si>
  <si>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</si>
  <si>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</si>
  <si>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</si>
  <si>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</si>
  <si>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</si>
  <si>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</si>
  <si>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</si>
  <si>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</si>
  <si>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</si>
  <si>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</si>
  <si>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</si>
  <si>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</si>
  <si>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</si>
  <si>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</si>
  <si>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</si>
  <si>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</si>
  <si>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</si>
  <si>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</si>
  <si>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SUBDIRECCIÓN TÉCNICA DE RECREACIÓN Y DEPORTES</t>
  </si>
  <si>
    <t>Ninguna</t>
  </si>
  <si>
    <t>Ninguno</t>
  </si>
  <si>
    <t xml:space="preserve">FOMENTO AL DEPORTE / PROMOCIÓN DE LA RECREACIÓN </t>
  </si>
  <si>
    <t>Hallazgos, No conformidades y/u Oportunidades de mejora abiertas durante el periodo de seguimiento</t>
  </si>
  <si>
    <t>Hallazgos, No conformidades y/u Oportunidades de mejora que se encontraban abiertas al inicio del periodo de seguimiento</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</si>
  <si>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</si>
  <si>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</si>
  <si>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Hallazgos, No conformidades y/u Oportunidades de mejora para las cuales se tramitó prorroga de acciones durante el periodo de seguimiento</t>
  </si>
  <si>
    <t>Proporción de Hallazgos, No conformidades y/u Oportunidades de mejora con acciones prorrogadas en relación con el total de Hallazgos y/o No conformidades abiertas</t>
  </si>
  <si>
    <t>Total Hallazgos, No conformidades y/u Oportunidades de mejora abiertas</t>
  </si>
  <si>
    <t>Total de Hallazgos, No conformidades y/u Oportunidades de mejora cumplidas, de aquellas cuyo plazo venció en el periodo objeto de seguimiento + aquellas vencidas en periodos anteriores (CERRADAS)</t>
  </si>
  <si>
    <t>Total Hallazgos, No conformidades y/u Oportunidades de mejora vencidas no cumplidas</t>
  </si>
  <si>
    <r>
      <rPr>
        <b/>
        <sz val="12"/>
        <color theme="1"/>
        <rFont val="Arial"/>
        <family val="2"/>
      </rPr>
      <t xml:space="preserve">HALLAZGOS Y/O NO CONFORMIDADES EN EJECUCION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</si>
  <si>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CUYAS ACCIONES FUERON CERRADAS
</t>
    </r>
    <r>
      <rPr>
        <sz val="12"/>
        <color theme="1"/>
        <rFont val="Arial"/>
        <family val="2"/>
      </rPr>
      <t>(Relacione aquellos Hallazgos, No conformidades y/u Oportunidades de mejora que fueron cerradas por la Oficina de Control Interno durante el periodo objeto de seguimiento, indicando el hallazgo, no conformidad y/u oportunidad de mejora, el número de la acción y la fecha de cierre)</t>
    </r>
  </si>
  <si>
    <r>
      <rPr>
        <b/>
        <sz val="12"/>
        <color theme="1"/>
        <rFont val="Arial"/>
        <family val="2"/>
      </rPr>
      <t xml:space="preserve">HALLAZGOS, NO CONFORMIDADES Y/U OPORTUNIDADES DE MEJORA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</si>
  <si>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</si>
  <si>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r>
      <t xml:space="preserve">Fomento al Deporte
Los controles implementados para administrar el riesgo de "Entrega inoportuna de apoyos y/o estímulos mensuales a los deportistas del programa de Rendimiento Deportivo" se realiza con una frecuencia mensual y se tienen control manual con los comités primarios, técnicos y multidisciplinarios, en la cual se deja acta de reunión en los diferentes comités en donde ingresan, permanecen y se retiran los deportistas del apoyo del programa donde el responsable del control es el Área de Rendimiento Deportivo-SIAB. Una vez realizados los comités  se solicita el control de legalidad a la Oficina Asesora de Jurídica para emitir la resolución por dirección y posteriormente llegar a financiera para el trámite de los registros presupuestales.
Los controles implementados para administrar el riesgo "No cumplir con las metas establecidas en los proyectos de inversión - Deportes" no tienen una frecuencia definida si se llegara a presentar desviaciones en las metas de los proyectos de inversión. 
Los controles implementados para administrar el riesgo de "Accidentalidad de los deportistas y participantes beneficiados en la ejecución de los proyectos de inversión" se realizan de manera permanente sobre el consentimiento informado en los diferentes programas, así como el curso de primer respondiente o primeros auxilios como obligación específica en los contratos de escuelas deportivas y TEC. Este último control no se encuentra documentado reflejando debilidades en su diseño.
Promoción de la Recreación
</t>
    </r>
    <r>
      <rPr>
        <sz val="12"/>
        <rFont val="Arial"/>
        <family val="2"/>
      </rPr>
      <t xml:space="preserve">
Se plantean cinco controles para el riesgo del área de recreación;  estos controles se dividen en 3 preventivos y 2 correctivos, los preventivos tienen un seguimiento semanal y mensual, mientras que los correctivos no tienen una frecuencia de control sino cuando se presente desviación en la ejecución de las metas. El control asociado a los seguimientos semanales efectuados por el Subdirector, no se encuentra documentado; razón por la cual no se ha establecido formalmente el responsable de su aplicación, su periodicidad y su forma de aplicación; aspectos necesarios para el diseño de controles.
Los controles establecidos para la acción "Elaborar un instructivo asociado al procedimiento "Programación y ejecución de actividades recreativas dirigidas a poblaciones especificas" con orientaciones para el desarrollo de las reuniones de seguimiento a las metas por parte del Área."  cubren el monitoreo manual establecido tanto por los profesionales encargados como por el recurso soporte de la Subdirección Técnica de Recreación y Deportes  - Recreación, que va desde el coordinador de cada programa hasta el Subdirector, quienes realizan los monitoreos semanales; dentro de estos monitoreos se revisa el número de actividades, número de participantes, así como las deviaciones que se presenten en la ejecución de metas con el fin de analizar y definir las acciones a que haya lugar.</t>
    </r>
  </si>
  <si>
    <r>
      <t xml:space="preserve">AUDITOR OCI
</t>
    </r>
    <r>
      <rPr>
        <b/>
        <sz val="12"/>
        <color theme="1"/>
        <rFont val="Arial"/>
        <family val="2"/>
      </rPr>
      <t>CRISTHIAM FERNANDO ARDILA SUAREZ
ANA CAROLINA RESTREPO GUERRERO
KELLY JOHANA SERRANO RINCON
ALEXANDRA ALGARRA CALLEJAS</t>
    </r>
  </si>
  <si>
    <t xml:space="preserve">JEFE OCI
</t>
  </si>
  <si>
    <t xml:space="preserve"> </t>
  </si>
  <si>
    <r>
      <t xml:space="preserve">Riesgo sin identificar: Posibles accidentes de los deportistas y participantes beneficiados en la ejecución de los proyectos de inversión.
</t>
    </r>
    <r>
      <rPr>
        <b/>
        <sz val="12"/>
        <color theme="1"/>
        <rFont val="Arial"/>
        <family val="2"/>
      </rPr>
      <t>Acción: #201559</t>
    </r>
    <r>
      <rPr>
        <sz val="12"/>
        <color theme="1"/>
        <rFont val="Arial"/>
        <family val="2"/>
      </rPr>
      <t xml:space="preserve"> 1) Información, educación y comunicación sobre los riesgos de la práctica deportiva (cartilla virtual) - 2) Adelantar la gestión para ubicación de puestos de atención médica inmediata en los grandes escenarios. Las dos actividades tenían plazo de ejecución el 29-dic-17. Se recomienda  incorporar estas acciones en la matriz de riesgo de 2019, para seguir con la gestión del riesgo.
Acción: #201614, la actividad es la actualización de la Resolución 406, que por directriz de la Subdirección no se continuó en este proceso, se procede con el cierre no eficaz de esta actividad por la Oficina Asesora de Planeación.  Para la vigencia 2019, este riesgo se debe replantear, teniendo en cuenta los factores claves de éxito definidos en la nueva caracterización del proceso.
</t>
    </r>
  </si>
  <si>
    <t xml:space="preserve">Fomento al Deporte
Acción: #201616, con fecha de vencimiento 31 de diciembre 2018, Se evidenció cursos atención primaria al deportista en los programas pertenecientes a los proyectos de inversión de las Subdirección Técnica de Recreación y Deportes.
Acción: #201615: Con fecha de vencimiento 31 de diciembre de 2018, Se evidencia cumplimiento de la actividad establecida, verificando mesas de trabajo cuando se presentaba desviaciones en las metas de los proyectos. Se procede al cierre de la actividad.
Acción: #201558: Se evidencia cumplimiento de la actividad establecida, verificando mesas de trabajo cuando se presentaba desviaciones en las metas de los proyectos. Se procede al cierre de la actividad. Se cierra la actividad.
Promoción de la Recreación:
Acción: 201618, Se evidencia la actualización del procedimiento "Programación y ejecución de actividades recreativas dirigidas a poblaciones especificas" V.8 en el aplicativo ISOlucion, se cierra actividad.
</t>
  </si>
  <si>
    <t>Para los indicadores de riesgos formulados por la Subdirección Técnica de Recreación y Deportes, no es posible hacer el seguimiento puesto a que en el  primer tirmestre de 2019, no estaban definidos ni cargados en el aplicativo ISOlucion.</t>
  </si>
  <si>
    <t xml:space="preserve">1. Definir la frecuencia de aplicación de algunos de los controles implementados para administrar los riesgos de gestión, con el fin de mejorar su diseño de acuerdo con los parámetros que al respecto ha definido el Departamento Administrativo de la Función Pública en su Guía de Administración del Riesgo, a saber: 1) Determinar su naturaleza (preventivo, detectivo o correctivo); 2) Deben estar documentados de tal forma que permita conocer a cualquier persona la forma como se lleva a cabo el control, quien es el responsable de su ejecución, cual es la periodicidad para su aplicación y cuales son las evidencias de su utilización; 3) Establecer si el control es automático o manual; y 4) Determinar si se aplica en la actualidad.
2. Se reitera actualizar la información de la 201559 dejando evidencia de la trazabilidad de estos riesgos y de la ejecución de las actividades propuestas para su tratamiento. 
3. A la fecha de corte (marzo 31 de 2019) no se encuentran establecidos los mapas de riesgos de los procesos de Fomento al Deporte y Promoción de la Recreación lo cual no permite el análisis objetivo de la información. </t>
  </si>
  <si>
    <t xml:space="preserve">
Ninguna</t>
  </si>
  <si>
    <t>2do Trimestre 2019</t>
  </si>
  <si>
    <t>vigencia</t>
  </si>
  <si>
    <t>antes</t>
  </si>
  <si>
    <t>cerradas</t>
  </si>
  <si>
    <t>OP</t>
  </si>
  <si>
    <t xml:space="preserve">vigencia </t>
  </si>
  <si>
    <t xml:space="preserve">FOMENTO AL DEPORTE
Los dos indicadores formulados para la vigencia 2019, tienen una medición anual.
PROMOCIÓN DE LA RECREACIÓN
*Porcentaje de actividades recreativas que cumplen con los requisitos para su ejecución (medición trimestral): 
Se observó que en el semestre se da cumplimiento con la meta establecida; en el primer trimestre se supera la meta del 97, con una ejecución del 99.73%  y para el segundo trimestre se da cumplimiento con una ejecución del 99.53%.  </t>
  </si>
  <si>
    <t>Total de los requerimientos atendidos vigencia 2019 con corte 30/06/2019 son 48 de los cuales 40 resolvía la Subdirección Técnica de Recreación y Deportes y 8 requerimientos de los cuales la STRD hacía parte de la respuesta.
Los requerimientos con respuesta extemporánea de los cuales resolvía la STRD son 3  y una reiteración:  
• No. 10502 del 15/01/19 -Concejo de Bogotá - No. de días extemporáneos: 2
• No. 49262 del 14/02/19 - Concejo de Bogotá - No. de días extemporáneos: 6
• No. 78772 del 05/03/19 - Contraloría de Bogotá - No. de días extemporáneos: 1
• No. 111942 del 27/03/19 - Contraloría de Bogotá - No. de días extemporáneos: 2
• No. 119702 del 02/04/19 - Congreso República de Colombia - No. de días extemporáneos: 4
• No. 127332 del 04/04/19 - Contraloría de Bogotá - No. de días extemporáneos: 3
• No. 164822 del 02/05/19 - Veeduría Distrital - No. de días extemporáneos: 3
Requerimientos correspondientes a reiteraciones por parte de los Entes de Control Externo:
• No. 48612 del 14/02/2019 - Concejo de Bogotá 
• No. 170562 del 07/06/2019 - Contraloría de Bogotá
Los requerimientos con respuesta extemporánea de los cuales la STRD hacía parte de la respuesta son 3:
• No. 20652 del 23/01/19 - Contraloría de Bogotá - No. de días extemporáneos: 1
• No. 47622 del 13/02/19 - Contraloría de Bogotá - No. de días extemporáneos: 4
• No. 59612 del 21/02/19 - Personería de Bogotá - No. de días extemporáneos: 4
• No. 186392 del 20/05/19 - Concejo de Bogotá - No. de días extemporáneos: 3</t>
  </si>
  <si>
    <t>Se sugiere tener en cuenta los tiempos y proyecciones de respuesta con el fin de que la consolidación, revisión y firmas se realicen dentro de lo estipulado y no incurrir en incumplimientos; o si es necesario se tramite con tiempo la solicitud de prórroga de ser el caso.</t>
  </si>
  <si>
    <t xml:space="preserve">* La Subdirección Técnica de Recreación y Deportes en cuanto a los instrumentos de gestión, evidencia el compromiso que tiene con la gestión, avance y seguimiento frente a los planes de mejoramiento interno y externo planteados enfocados en la mejora continua del proceso. 
</t>
  </si>
  <si>
    <t>Se recomienda continuar con el seguimiento y control de las acciones planteadas en los hallazgos, no conformidades y/o oportunidades de mejora con el fin de no incurrir en vencimientos y dar cumplimiento al plan de mejoramiento planteado dentro de la vigencia actual.</t>
  </si>
  <si>
    <t xml:space="preserve">* Es importante tener en cuenta las sugerencias que realiza la Oficina de Control Interno, debido a que en cuento al Plan de Mejoramiento Externo se encuentran 3 acciones ( 3.1.4.4.1 - 1, 3.1.4.4.1 - 1, 3.2.1.4.3 - 1) con baja ejecución y, la fecha de terminación está próxima a vencer. 
* Se recomienda continuar con el seguimiento y control de las acciones planteadas en los hallazgos, no conformidades y/o oportunidades de mejora con el fin de no incurrir en vencimientos y dar cumplimiento al plan de mejoramiento planteado dentro de la vigencia actual.
* Es necesario llevar el registro de los seguimientos realizados y los documentos que den soporte a cada uno de los avances realizados, de igual forma se recomienda realizar mesas de trabajo con las áreas involucradas en cada hallazgo para dar respuesta dentro de los tiempos establecidos.
* Se reitera actualizar la información de las acciones 201614 y 201559 dejando evidencia de la trazabilidad de estos riesgos y su incorporación al mapa de riesgos de la vigencia 2019. 
</t>
  </si>
  <si>
    <t>Se recomienda continuar con el seguimiento y control de los inforcadotres de medición con el fin de no incurrir en vencimientos y dar cumplimiento a lo establecido dentro de la vigencia actual.</t>
  </si>
  <si>
    <t xml:space="preserve">Fomento al Deporte
# 201677: Acción # 1 con plazo de ejecución  31 de julio de 2019 Se continua con el seguimiento de la actividad establecida, porcentaje de avance 90%
# 201709: Acción #1 con plazo de ejecución 28 de febrero de 2019, Se evidencia cumplimiento de la actividad establecida en la proyección de la comunicación a todos los supervisores de contrato.
Acción #2 con plazo de ejecución a 31 de diciembre de 2019, Se continua con el seguimiento de la actividad, es importante que las debilidades que se presentan en los expedientes virtuales, se subsanen lo antes posible para no reiterar las observaciones encontradas en el hallazgo.   avance del 60%
# 201710: Acción #1 con plazo de ejecución a 31 de diciembre de 2019, Se continua con el seguimiento de la actividad establecida en realizar las mesas de trabajo para definir los lineamientos para la designación de la supervisión de contratos. Se sugiere comunicar mediante un memorando a la Subdirección de Contratación para establecer mesas de trabajo y así continuar con la gestión frente al tema. Porcentaje de avance del 33%.
Acción #2 con plazo de ejecución a 31 de diciembre de 2019, Se continua con el seguimiento de la actividad establecida. Porcentaje de avance 50%
# 201788: Acción #1 con plazo de ejecución a 30 de junio 2019, Se verificó memorando solicitando socialización respecto a la tipificación e identificación de las PQRDS. Se recomienda continuar con el seguimiento de la actividad, hasta que se realice la socialización. Porcentaje de avance 100%
Acción #2: con plazo de ejecución a 30 de septiembre de 2019, Se continua con el seguimiento de la actividad establecida. Porcentaje de avance 70%
#201793: Acción #1 con plazo de ejecución a 30 de junio de 2019, Se verificó memorando solicitando socialización respecto a la tipificación e identificación de las PQRDS. Se recomienda continuar con el seguimiento de la actividad, hasta que se realice la socialización. Porcentaje de avance 100%
Acción #2: con plazo de ejecución a 30 de septiembre de 2019,  Se continua con el seguimiento de la actividad establecida. Porcentaje de avance 70%.
Acción #3: con plazo de ejecución a 31 de julio de 2019, Se continua con el seguimiento de la actividad establecida, es necesario tomar medidas debido a que la actividad vence en el mes de julio y así evitar la prórroga de la misma. 
OPORTUNIDADES DE MEJORA
#179: Acción #1:  con plazo de ejecución a 30 de junio de 2019. Se observaron mesas de trabajo para la revisión y documentación de las fichas técnicas del proceso de fomento al deporte.  Porcentaje de avance 100%
           Acción #2: Con plazo de ejecución a 31 de julio de 2019. No se tiene avance de la actividad establecida. Porcentaje de avance 0%.
           Acción #3: con plazo de ejecución a 31 de diciembre de 2019. No reporta seguimiento. Porcentaje de avance 0%.
#180: Acción #1: con plazo de ejecución a 31 de diciembre de 2019. Se continua con el seguimiento de la actividad establecida. Porcentaje de avance 33%. 
#181: Acción #2: con plazo de ejecución a 3o de julio de 2019. Se evidencia socialización de los convenios interadministrativos de la STRD. Porcentaje de avance 100%
PROMOCIÓN DE LA RECREACIÓN:
#201728:  Con plazo de ejecución a 31 de diciembre de 2019. Se evidencia la gestión realizada por el área para el cumplimiento de la actividad la cual se encuentra dentro de los términos establecidos; se da continuidad al seguimiento de la misma. Porcentaje de avance 50%.
#201726: Acción #1: con plazo de ejecución a 30 de septiembre de 2019. Se evidencia la gestión realizada por el área para el cumplimiento de la actividad, se da continuidad al seguimiento de la misma Porcentaje de avance 75%, 
                   Acción #2: Se da cumplimiento de la actividad establecida. Porcentaje de avance 100%.
#201725: con plazo de ejecución a 31 de diciembre de 2019.  Se observa la gestión realizada por el área donde se reporta y socializa las inconsistencias a los responsables de los programas. Porcentaje de avance 50%.
#201723: con plazo de ejecución a 31 de diciembre de 2019.  Se evidencia la gestión realizada por el área en donde se socializó a todos los responsables de los programas el análisis mediante un informe mensual sobre la calificación del servicio. Porcentaje de avance 50%.
#201722: Acción #1: con plazo de ejecución a 31 de marzo de 2019. Se evidencia el cumplimiento de la actividad y se cierra, porcentaje de avance 100%, 
                   Acción #2: con plazo de ejecución a 31 de diciembre de 2019. Se realiza seguimiento y se evidencia la gestión adelantada por el área para el cumplimiento de la actividad. Porcentaje de avance 50%.
</t>
  </si>
  <si>
    <t xml:space="preserve">
Promoción de la Recreación:
#201733: Acción #1: con plazo de ejecución a 28 de febrero de 2019. Al realizar el seguimiento y revisar las evidencias con el proceso de recreación, se observa que cumplen con las actividades planteadas y se procede a cerrar la acción. porcentaje de avance 100%
Acción #2:  con plazo de ejecución a 30 de abril de 2019. Al realizar el seguimiento y revisar las evidencias con el proceso de recreación, se observa que cumplen con las actividades planteadas y se procede a cerrar la acción. Porcentaje de avance 100%
Acción #3: con plazo de ejecución a 30 de junio de 2019. Al realizar el seguimiento y revisar las evidencias con el proceso de recreación, se observa que cumplen con las actividades planteadas y se procede a cerrar la acción. Porcentaje de avance 100% 
Acción #4: con plazo de ejecución a 28 de febrero de 2019. Se realiza seguimiento y se evidencia el cumplimiento de la actividad soportada en el adjunto de la actividad. se cierra actividad. Porcentaje de avance 100%.
#201732: con plazo de ejecución a 31 de  diciembre de 2019. Al realizar el seguimiento y revisar las evidencias con el proceso de recreación, se observa que cumplen con las actividades planteadas y se procede a cerrar la acción. Porcentaje de avance 100%.
#201731: Acción #1. Se crea el formato "Planilla de entrega de informes contratistas" que entra en vigencia a partir del 15 de marzo de 2019 lo cual se observa en los anexos, dando cumplimiento a la actividad. Cerrada el 03/04/2019; 
Acción #2: Se socializa con los responsables de programa la creación del documento mediante correo electrónico el 15 de marzo de 2019 para su información y uso, evidenciandose en los anexos el cumplimiento de la actividad. Cerrada el 03/04/2019; 
Acción #3:  Se realiza seguimiento y se evidencia en los anexos, el cumplimiento de la actividad. Se cierra actividad.
#201730:  Acción #1: se crea el formato "Planilla de entrega de informes contratistas" que entra en vigencia a partir del 15 de marzo de 2019 lo cual se observa en los anexos, dando cumplimiento a la actividad. Cerrada el 04/04/2019;
Acción #2: Se socializa con los responsables de programa la creación del documento mediante correo electrónico el 15 de marzo de 2019 para su información y uso, evidenciandose en los anexos el cumplimiento de la actividad. Cerrada el 04/04/2019;
Acción #3:  Se realiza seguimiento y se evidencia en los anexos el cumplimiento de la actividad; se cierra actividad. Porcentaje de avance 100%. 
#201729: con plazo de ejecución a 30 de junio de 2019. Al realizar el seguimiento y revisar las evidencias con el proceso de recreación, se observa que cumplen con las actividades planteadas y se procede a cerrar la acción. Porcentaje de avance 100%.
#201727: Se realiza seguimiento y mediante Radicado No. 20195200188993 del 21 de marzo de 2019, se solicita a la Subdirección de Contratación el control respectivo a la entrega de la documentación de los contratos por parte de los supervisores para su respectiva digitalización con el fin de evidenciar la trazabilidad y cadena de custodia de los documentos, evidenciándose en los anexos el cumplimiento de la actividad. Fecha de cierre 03/04/2019.
#201724: Se realiza seguimiento y para la actividad No.1 se fortalece la técnica del programa durante sesión de inducción a todos los recreadores y recreadores master de los programas de Juventud, Infancia, Persona Mayor y Recreación Comunitaria, se realiza capacitación y recomendaciones especiales para el manejo, programación y registro de ejecución de actividades en el modulo de recreación SIM - v.2 que incluye la localización de las actividades en google maps. Cerrada el 05/04/2019 y para la actividad No.2 en el nuevo desarrollo del modulo de recreación del Sistema de Información Misional - Versión 2.0, que inició su pilotaje en marzo de 2019 se incluyó la herramienta que permite a través de google maps ubicar el punto exacto de realización de las actividades durante su programación y que podrá ser ajustado durante su confirmación de acuerdo a los tiempos establecidos en el procedimiento relacionado. Fecha de cierre 05/04/2019.
#550: Se realiza seguimiento y se concluye con la entrega del material solicitado por las ludotecarias, se anexan copias de las solicitudes de pedido, actas de salida del almacén y actas de entrega de elementos para las Ludotecas, se verifica el cumplimiento de la actividad; se recomienda continuar con el seguimiento y control cerrándose la actividad. Fecha de cierre 28/03/2019.
#549: Se realiza seguimiento y para la actividad No.3 que se encontraba desde la vigencia anterior verificando el cumplimiento de la actividad y durante el tercer trimestre se llevaron a cabo 10 visitas de acompañamiento técnico en las Ludotecas, adicionalmente se realizan 8 acompañamientos técnicos, se adjuntan copias de las actas de reunión, se recomienda continuar con el seguimiento y control. Cerrada el 28/03/2019; para la actividad No.4 se publica el informe de visitas de verificación y control a los puntos de Escuela de la Bicicleta, correspondiente al IV trimestre, se verifica el cumplimiento de la actividad, se recomienda continuar con el seguimiento y control. Fecha de cierre 28/03/2019.
OPORTUNIDAD DE MEJORA
#148: Se realiza seguimiento y para la actividad No.4 se adjuntan las actas de entrega de las planillas correspondientes al formato de entrega del pasaporte vital para los meses de julio, agosto, septiembre y octubre de lo corrido del año 2018 con el fin de realizar el reporte de las inconsistencias que se presenten, al revisar las evidencias, se verifica el cumplimiento de la actividad; se recomienda continuar con el seguimiento y control. Cerrada el 28/03/2019, para la actividad No.5 se realiza la verificación de las planillas en físico versus lo registrado en el aplicativo SIM - Modulo Pasaporte Vital, como soporte de esta verificación se anexa el cuadro en excel con las inconsistencias que se identifican por SuperCADE y funcionario para los meses de julio, agosto y septiembre de 2018, se verifica el cumplimiento de la actividad; se recomienda continuar con el seguimiento y control. Cerrada el 28/03/2019 y para la actividad No.6 se adjunta copia del acta de reunión realizada por el Coordinador de Atención al Usuario y los Auxiliares de los Supercades para socializar los resultados de las inconsistencias presentadas en los meses de junio a septiembre de 2018, se verifica el cumplimiento de la actividad; se recomienda continuar con el seguimiento y control. Fecha de cierre 28/03/2019.
</t>
  </si>
  <si>
    <t>Promoción de la Recreación:
Se recibe radicado No.150973 de 06/03/2019 donde se solicita la ampliación de plazo para las no conformidades 201722 y 201726 justificando que el área de Recreación no contaba con un profesional en su momento asignado para el seguimiento a los planes de mejoramiento derivados de las auditorías internas. 
Se recibe radicado No.428063 del 28 de junio de 2019, donde se solicita la ampliación de plazo para la no conformidad  201726 justificando que el área de Recreación no ha recibido completamente el suministro de uniformes relacionado en la acción # 1; solicitan ampliación hasta el 30 de septiembre de 2019.</t>
  </si>
  <si>
    <t xml:space="preserve">Auditoría Regular PAD 2018, COD 1, periodo auditado 2017:
Hallazgos de responsabilidad exclusiva 20:
• 3.1.1.1 - 2, fecha de terminación: 25/07/2019, porcentaje de avance: 95% (Queda pendiente el último seguimiento mes de agosto reportando hasta el 25 de julio 2019)
• 3.1.2.1 - 1, fecha de terminación: 25/07/2019, porcentaje de avance: 100%. 
• 3.1.2.4 - 1, fecha de terminación: 25/07/2019, porcentaje de avance: 100%  
• 3.1.2.5 - 1, fecha de terminación: 25/07/2019, porcentaje de avance: 100% 
• 3.1.2.6 - 1, fecha de terminación: 25/07/2019, porcentaje de avance: 100% 
• 3.1.2.6 - 2, fecha de terminación: 25/07/2019, porcentaje de avance: 100% 
• 3.1.2.7 - 1, fecha de terminación: 25/07/2019, porcentaje de avance: 95% (Queda pendiente el seguimiento del mes de julio 2019)
• 3.1.3.8.1 - 1, fecha de terminación: 25/07/2019, porcentaje de avance: 95% (Queda pendiente el seguimiento del mes de julio 2019) 
• 3.1.3.10.1 - 1, fecha de terminación: 25/07/2019, porcentaje de avance: 100%   
• 3.1.3.10.1 - 2, fecha de terminación: 25/07/2019, porcentaje de avance: 95% (Aún falta seguimiento de llegarse a entregar elementos en el mes de julio)    
• 3.1.3.11.1 - 1, fecha de terminación: 25/07/2019, porcentaje de avance: 100% 
• 3.1.3.11.1 - 2, fecha de terminación: 25/07/2019, porcentaje de avance: 95% (Aún falta seguimiento de llegarse a recibir elementos en el mes de julio)  
• 3.1.3.11.1 - 3, fecha de terminación: 25/07/2019, porcentaje de avance: 95% (Aún falta seguimiento de llegarse a recibir elementos en el mes de julio)  
• 3.1.3.12.1 - 1, fecha de terminación: 25/07/2019, porcentaje de avance: 95%, (Aún falta seguimiento de llegarse a ajustar tiempos en otras fichas técnicas en el mes de julio)
• 3.1.4.4.1 - 1, fecha de terminación: 25/07/2019, porcentaje de avance: 0%, Si bien, se han adelantado acciones para el cumplimiento de la actividad, aún no se ha realizado la mesa de trabajo. Es importante tener presente la fecha de terminación de la acción.
• 3.2.1.4.3 - 1, fecha de terminación: 25/07/2019, porcentaje de avance: 20% Si bien se está proyectando un documento de revisión normativa con respecto a los Contratos de Prestación de Servicios, este no subsana directamente el hallazgo de la Contraloría.  Es importante tener presente la fecha de terminación de la acción.
• 3.2.3.1 - 1, fecha de terminación: 25/07/2019, porcentaje de avance: 100%  
• 3.2.3.1 - 2, fecha de terminación: 25/07/2019, porcentaje de avance: 100%  
• 3.2.3.1 - 3, fecha de terminación: 25/07/2019, porcentaje de avance: 100%
Auditoría de Desempeño PAD 2018, COD 6, periodo auditado 2017:
• 3.3.2.3-4, fecha de terminación: 19/12/2019, porcentaje de avance: 50% 
Hallazgos de responsabilidad compartida 1: 
Auditoría Regular PAD 2018, COD 1, periodo auditado 2017:
• 3.1.3.11.2 - 1, fecha de terminación: 2019/07/25, porcentaje de avance: 75%  
</t>
  </si>
  <si>
    <t xml:space="preserve">Es importante tener en cuenta las sugerencias que realiza la Oficina de Control Interno, debido a que se encuentran 2 acciones ( 3.1.4.4.1 - 1, 3.2.1.4.3 - 1) con baja ejecución y, la fecha de terminación está próxima a vencer. 
Por otro lado, se consolidó el plan de mejoramiento de la Auditoría Regular PAD 2019, COD 209, periodo auditado 2018, al cual la Subdirección Técnica de Recreación y Deporte suscribió 5 nuevas acciones, para tener en cuenta para el siguiente seguimiento: 
• 3.1.3.1-1, fecha de terminación: 30/11/2019
• 3.1.3.12-1, fecha de terminación: 31/10/2019
• 3.1.3.16-2, fecha de terminación: 30/11/2019
• 3.1.3.21-1, fecha de terminación: 30/09/2019
• 3.2.3.1-1, fecha de terminación: 31/10/2019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</si>
</sst>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4"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i/>
      <sz val="20"/>
      <name val="Arial"/>
      <family val="2"/>
    </font>
    <font>
      <b/>
      <sz val="13"/>
      <color theme="1"/>
      <name val="Arial"/>
      <family val="2"/>
    </font>
    <font>
      <b/>
      <sz val="12"/>
      <name val="Arial"/>
      <family val="2"/>
    </font>
    <font>
      <sz val="12"/>
      <color rgb="FFFF0000"/>
      <name val="Arial"/>
      <family val="2"/>
    </font>
    <font>
      <sz val="10"/>
      <color rgb="FF000000"/>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
      <patternFill patternType="solid">
        <fgColor rgb="FFFFFFFF"/>
        <bgColor indexed="64"/>
      </patternFill>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
      <left/>
      <right style="thick">
        <color auto="1"/>
      </right>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2">
    <xf numFmtId="0" fontId="0" fillId="0" borderId="0"/>
    <xf numFmtId="9" fontId="2" fillId="0" borderId="0" applyFont="0" applyFill="0" applyBorder="0" applyAlignment="0" applyProtection="0"/>
  </cellStyleXfs>
  <cellXfs count="213">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0"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xf>
    <xf numFmtId="0" fontId="10" fillId="0" borderId="15" xfId="0" applyFont="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9" fontId="9" fillId="3" borderId="1" xfId="0" applyNumberFormat="1" applyFont="1" applyFill="1" applyBorder="1" applyAlignment="1" applyProtection="1">
      <alignment horizontal="center" vertical="center"/>
    </xf>
    <xf numFmtId="9" fontId="9" fillId="4" borderId="15" xfId="0" applyNumberFormat="1" applyFont="1" applyFill="1" applyBorder="1" applyAlignment="1" applyProtection="1">
      <alignment horizontal="center" vertical="center"/>
    </xf>
    <xf numFmtId="9" fontId="9" fillId="5"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1" fillId="0" borderId="0" xfId="0" applyFont="1" applyAlignment="1" applyProtection="1">
      <alignment vertical="center"/>
      <protection locked="0"/>
    </xf>
    <xf numFmtId="0" fontId="11" fillId="0" borderId="0" xfId="0" applyFont="1" applyFill="1" applyAlignment="1" applyProtection="1">
      <alignment vertical="center"/>
      <protection locked="0"/>
    </xf>
    <xf numFmtId="9" fontId="10"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0"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3" fillId="6" borderId="38" xfId="0" applyFont="1" applyFill="1" applyBorder="1" applyAlignment="1" applyProtection="1">
      <alignment horizontal="center" vertical="center"/>
    </xf>
    <xf numFmtId="0" fontId="13" fillId="6" borderId="39" xfId="0" applyFont="1" applyFill="1" applyBorder="1" applyAlignment="1" applyProtection="1">
      <alignment horizontal="center" vertical="center"/>
    </xf>
    <xf numFmtId="9" fontId="10" fillId="2" borderId="30" xfId="1" applyFont="1" applyFill="1" applyBorder="1" applyAlignment="1" applyProtection="1">
      <alignment horizontal="center" vertical="center"/>
    </xf>
    <xf numFmtId="0" fontId="15" fillId="0" borderId="0" xfId="0" applyFont="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Fill="1" applyBorder="1" applyAlignment="1" applyProtection="1">
      <alignment horizontal="center" vertical="center"/>
    </xf>
    <xf numFmtId="9" fontId="18" fillId="3" borderId="1" xfId="0" applyNumberFormat="1" applyFont="1" applyFill="1" applyBorder="1" applyAlignment="1" applyProtection="1">
      <alignment horizontal="center" vertical="center"/>
    </xf>
    <xf numFmtId="9" fontId="18"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9" fontId="10"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3" fillId="0" borderId="0" xfId="0" applyFont="1" applyAlignment="1" applyProtection="1">
      <protection locked="0"/>
    </xf>
    <xf numFmtId="9" fontId="9" fillId="2" borderId="15" xfId="1"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0" fontId="22" fillId="0" borderId="0" xfId="0" applyFont="1" applyAlignment="1" applyProtection="1">
      <alignment vertical="center"/>
      <protection locked="0"/>
    </xf>
    <xf numFmtId="9" fontId="23" fillId="13" borderId="47" xfId="0" applyNumberFormat="1" applyFont="1" applyFill="1" applyBorder="1" applyAlignment="1">
      <alignment horizontal="center" vertical="center" wrapText="1"/>
    </xf>
    <xf numFmtId="9" fontId="23" fillId="13" borderId="48" xfId="0" applyNumberFormat="1" applyFont="1" applyFill="1" applyBorder="1" applyAlignment="1">
      <alignment horizontal="center" vertical="center" wrapText="1"/>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20" fillId="6" borderId="37" xfId="0" applyFont="1" applyFill="1" applyBorder="1" applyAlignment="1" applyProtection="1">
      <alignment horizontal="center" vertical="center" wrapText="1"/>
    </xf>
    <xf numFmtId="0" fontId="20" fillId="6" borderId="38" xfId="0" applyFont="1" applyFill="1" applyBorder="1" applyAlignment="1" applyProtection="1">
      <alignment horizontal="center" vertical="center" wrapText="1"/>
    </xf>
    <xf numFmtId="0" fontId="6"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1" fillId="0" borderId="3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 xfId="0" applyFont="1" applyBorder="1" applyAlignment="1" applyProtection="1">
      <alignment horizontal="left" vertical="center"/>
    </xf>
    <xf numFmtId="0" fontId="11" fillId="0" borderId="34" xfId="0" applyFont="1" applyFill="1" applyBorder="1" applyAlignment="1" applyProtection="1">
      <alignment horizontal="left" vertical="center"/>
    </xf>
    <xf numFmtId="0" fontId="11" fillId="0" borderId="29" xfId="0" applyFont="1" applyFill="1" applyBorder="1" applyAlignment="1" applyProtection="1">
      <alignment horizontal="left" vertical="center"/>
    </xf>
    <xf numFmtId="0" fontId="11" fillId="0" borderId="35" xfId="0" applyFont="1" applyFill="1" applyBorder="1" applyAlignment="1" applyProtection="1">
      <alignment horizontal="left" vertical="center"/>
    </xf>
    <xf numFmtId="0" fontId="10" fillId="12" borderId="11" xfId="0" applyFont="1" applyFill="1" applyBorder="1" applyAlignment="1" applyProtection="1">
      <alignment horizontal="center" vertical="center"/>
    </xf>
    <xf numFmtId="0" fontId="10" fillId="12" borderId="12" xfId="0" applyFont="1" applyFill="1" applyBorder="1" applyAlignment="1" applyProtection="1">
      <alignment horizontal="center" vertical="center"/>
    </xf>
    <xf numFmtId="0" fontId="10"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1" xfId="0" applyFont="1" applyBorder="1" applyAlignment="1" applyProtection="1">
      <alignment horizontal="left" vertical="center"/>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2" fillId="0" borderId="10" xfId="0" applyFont="1" applyFill="1" applyBorder="1" applyAlignment="1" applyProtection="1">
      <alignment horizontal="center" vertical="center" wrapText="1"/>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21" fillId="0" borderId="27" xfId="0" applyFont="1" applyBorder="1" applyAlignment="1" applyProtection="1">
      <alignment horizontal="justify" vertical="top" wrapText="1"/>
      <protection locked="0"/>
    </xf>
    <xf numFmtId="0" fontId="3" fillId="0" borderId="0" xfId="0" applyFont="1" applyBorder="1" applyAlignment="1" applyProtection="1">
      <alignment horizontal="justify" vertical="top" wrapText="1"/>
      <protection locked="0"/>
    </xf>
    <xf numFmtId="0" fontId="3" fillId="0" borderId="28" xfId="0" applyFont="1" applyBorder="1" applyAlignment="1" applyProtection="1">
      <alignment horizontal="justify" vertical="top" wrapText="1"/>
      <protection locked="0"/>
    </xf>
    <xf numFmtId="0" fontId="3" fillId="0" borderId="27" xfId="0" applyFont="1" applyBorder="1" applyAlignment="1" applyProtection="1">
      <alignment horizontal="justify" vertical="top" wrapText="1"/>
      <protection locked="0"/>
    </xf>
    <xf numFmtId="0" fontId="3" fillId="0" borderId="17" xfId="0" applyFont="1" applyBorder="1" applyAlignment="1" applyProtection="1">
      <alignment horizontal="justify" vertical="top" wrapText="1"/>
      <protection locked="0"/>
    </xf>
    <xf numFmtId="0" fontId="3" fillId="0" borderId="7" xfId="0" applyFont="1" applyBorder="1" applyAlignment="1" applyProtection="1">
      <alignment horizontal="justify" vertical="top" wrapText="1"/>
      <protection locked="0"/>
    </xf>
    <xf numFmtId="0" fontId="3" fillId="0" borderId="46" xfId="0" applyFont="1" applyBorder="1" applyAlignment="1" applyProtection="1">
      <alignment horizontal="justify" vertical="top" wrapText="1"/>
      <protection locked="0"/>
    </xf>
    <xf numFmtId="0" fontId="3" fillId="8" borderId="16" xfId="0" applyFont="1" applyFill="1" applyBorder="1" applyAlignment="1" applyProtection="1">
      <alignment horizontal="justify" vertical="center" wrapText="1"/>
    </xf>
    <xf numFmtId="0" fontId="3" fillId="8" borderId="5" xfId="0" applyFont="1" applyFill="1" applyBorder="1" applyAlignment="1" applyProtection="1">
      <alignment horizontal="justify" vertical="center" wrapText="1"/>
    </xf>
    <xf numFmtId="0" fontId="3" fillId="8" borderId="31"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3" fillId="0" borderId="32" xfId="0" applyFont="1" applyBorder="1" applyAlignment="1" applyProtection="1">
      <alignment horizontal="left"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1" fillId="0" borderId="20" xfId="0" applyFont="1" applyBorder="1" applyAlignment="1" applyProtection="1">
      <alignment horizontal="justify" vertical="center" wrapText="1"/>
      <protection locked="0"/>
    </xf>
    <xf numFmtId="0" fontId="1" fillId="10" borderId="18" xfId="0" applyFont="1" applyFill="1" applyBorder="1" applyAlignment="1" applyProtection="1">
      <alignment horizontal="justify" vertical="center" wrapText="1"/>
    </xf>
    <xf numFmtId="0" fontId="14" fillId="2" borderId="1" xfId="0" applyFont="1" applyFill="1" applyBorder="1" applyAlignment="1" applyProtection="1">
      <alignment horizontal="center" vertical="center"/>
      <protection locked="0"/>
    </xf>
    <xf numFmtId="0" fontId="16" fillId="7" borderId="11" xfId="0" applyFont="1" applyFill="1" applyBorder="1" applyAlignment="1" applyProtection="1">
      <alignment horizontal="center" vertical="center"/>
    </xf>
    <xf numFmtId="0" fontId="16" fillId="7" borderId="12" xfId="0" applyFont="1" applyFill="1" applyBorder="1" applyAlignment="1" applyProtection="1">
      <alignment horizontal="center" vertical="center"/>
    </xf>
    <xf numFmtId="0" fontId="16" fillId="7" borderId="13" xfId="0" applyFont="1" applyFill="1" applyBorder="1" applyAlignment="1" applyProtection="1">
      <alignment horizontal="center" vertical="center"/>
    </xf>
    <xf numFmtId="0" fontId="15" fillId="0" borderId="32" xfId="0" applyFont="1" applyBorder="1" applyAlignment="1" applyProtection="1">
      <alignment horizontal="justify" vertical="center" wrapText="1"/>
    </xf>
    <xf numFmtId="0" fontId="15" fillId="0" borderId="4" xfId="0" applyFont="1" applyBorder="1" applyAlignment="1" applyProtection="1">
      <alignment horizontal="justify" vertical="center" wrapText="1"/>
    </xf>
    <xf numFmtId="0" fontId="15" fillId="0" borderId="3" xfId="0" applyFont="1" applyBorder="1" applyAlignment="1" applyProtection="1">
      <alignment horizontal="justify" vertical="center" wrapText="1"/>
    </xf>
    <xf numFmtId="0" fontId="15"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5" fillId="7" borderId="9" xfId="0" applyFont="1" applyFill="1" applyBorder="1" applyAlignment="1" applyProtection="1">
      <alignment horizontal="justify" vertical="center" wrapText="1"/>
    </xf>
    <xf numFmtId="0" fontId="15" fillId="7" borderId="19" xfId="0" applyFont="1" applyFill="1" applyBorder="1" applyAlignment="1" applyProtection="1">
      <alignment horizontal="justify" vertical="center" wrapText="1"/>
    </xf>
    <xf numFmtId="0" fontId="15" fillId="0" borderId="10"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wrapText="1"/>
      <protection locked="0"/>
    </xf>
    <xf numFmtId="0" fontId="15" fillId="0" borderId="14" xfId="0" applyFont="1" applyBorder="1" applyAlignment="1" applyProtection="1">
      <alignment horizontal="justify" vertical="center" wrapText="1"/>
      <protection locked="0"/>
    </xf>
    <xf numFmtId="0" fontId="15" fillId="0" borderId="1" xfId="0" applyFont="1" applyBorder="1" applyAlignment="1" applyProtection="1">
      <alignment horizontal="justify" vertical="center" wrapText="1"/>
      <protection locked="0"/>
    </xf>
    <xf numFmtId="0" fontId="15" fillId="0" borderId="15" xfId="0" applyFont="1" applyBorder="1" applyAlignment="1" applyProtection="1">
      <alignment horizontal="justify" vertical="center" wrapText="1"/>
      <protection locked="0"/>
    </xf>
    <xf numFmtId="0" fontId="17" fillId="7" borderId="18" xfId="0" applyFont="1" applyFill="1" applyBorder="1" applyAlignment="1" applyProtection="1">
      <alignment horizontal="justify" vertical="center" wrapText="1"/>
    </xf>
    <xf numFmtId="0" fontId="15" fillId="0" borderId="44" xfId="0" applyFont="1" applyBorder="1" applyAlignment="1" applyProtection="1">
      <alignment horizontal="justify" vertical="center" wrapText="1"/>
      <protection locked="0"/>
    </xf>
    <xf numFmtId="0" fontId="15" fillId="0" borderId="45" xfId="0" applyFont="1" applyBorder="1" applyAlignment="1" applyProtection="1">
      <alignment horizontal="justify" vertical="center" wrapText="1"/>
      <protection locked="0"/>
    </xf>
    <xf numFmtId="0" fontId="15" fillId="0" borderId="22"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wrapText="1"/>
      <protection locked="0"/>
    </xf>
    <xf numFmtId="0" fontId="15" fillId="0" borderId="24" xfId="0" applyFont="1" applyBorder="1" applyAlignment="1" applyProtection="1">
      <alignment horizontal="justify" vertical="center" wrapText="1"/>
      <protection locked="0"/>
    </xf>
    <xf numFmtId="9" fontId="9"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topLeftCell="A25" zoomScaleNormal="100" workbookViewId="0">
      <selection activeCell="M8" sqref="M8"/>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7" t="s">
        <v>54</v>
      </c>
      <c r="B1" s="47"/>
      <c r="C1" s="47"/>
      <c r="D1" s="47"/>
      <c r="E1" s="47"/>
      <c r="F1" s="47"/>
      <c r="G1" s="47"/>
      <c r="H1" s="47"/>
    </row>
    <row r="3" spans="1:8" ht="33.75" customHeight="1" x14ac:dyDescent="0.25">
      <c r="A3" s="48" t="s">
        <v>0</v>
      </c>
      <c r="B3" s="49"/>
      <c r="C3" s="37" t="s">
        <v>113</v>
      </c>
      <c r="D3" s="50" t="s">
        <v>1</v>
      </c>
      <c r="E3" s="50"/>
      <c r="F3" s="51">
        <f ca="1">TODAY()</f>
        <v>43685</v>
      </c>
      <c r="G3" s="51"/>
      <c r="H3" s="51"/>
    </row>
    <row r="4" spans="1:8" ht="5.0999999999999996" customHeight="1" x14ac:dyDescent="0.25">
      <c r="A4" s="2"/>
      <c r="D4" s="3"/>
      <c r="E4" s="3"/>
      <c r="F4" s="4"/>
      <c r="G4" s="4"/>
    </row>
    <row r="5" spans="1:8" ht="26.1" customHeight="1" x14ac:dyDescent="0.25">
      <c r="A5" s="5" t="s">
        <v>2</v>
      </c>
      <c r="B5" s="52" t="s">
        <v>87</v>
      </c>
      <c r="C5" s="52"/>
      <c r="D5" s="52"/>
      <c r="E5" s="52"/>
      <c r="F5" s="52"/>
      <c r="G5" s="52"/>
      <c r="H5" s="52"/>
    </row>
    <row r="6" spans="1:8" ht="26.1" customHeight="1" x14ac:dyDescent="0.25">
      <c r="A6" s="5" t="s">
        <v>55</v>
      </c>
      <c r="B6" s="44" t="s">
        <v>90</v>
      </c>
      <c r="C6" s="45"/>
      <c r="D6" s="45"/>
      <c r="E6" s="45"/>
      <c r="F6" s="45"/>
      <c r="G6" s="45"/>
      <c r="H6" s="46"/>
    </row>
    <row r="7" spans="1:8" ht="15" customHeight="1" thickBot="1" x14ac:dyDescent="0.3"/>
    <row r="8" spans="1:8" s="14" customFormat="1" ht="30" customHeight="1" thickTop="1" x14ac:dyDescent="0.25">
      <c r="A8" s="79" t="s">
        <v>84</v>
      </c>
      <c r="B8" s="80"/>
      <c r="C8" s="80"/>
      <c r="D8" s="80"/>
      <c r="E8" s="80"/>
      <c r="F8" s="80"/>
      <c r="G8" s="80"/>
      <c r="H8" s="81"/>
    </row>
    <row r="9" spans="1:8" s="15" customFormat="1" ht="39.950000000000003" customHeight="1" x14ac:dyDescent="0.25">
      <c r="A9" s="82" t="s">
        <v>20</v>
      </c>
      <c r="B9" s="83"/>
      <c r="C9" s="83"/>
      <c r="D9" s="84"/>
      <c r="E9" s="33" t="s">
        <v>22</v>
      </c>
      <c r="F9" s="33" t="s">
        <v>23</v>
      </c>
      <c r="G9" s="33" t="s">
        <v>24</v>
      </c>
      <c r="H9" s="34" t="s">
        <v>78</v>
      </c>
    </row>
    <row r="10" spans="1:8" s="15" customFormat="1" ht="30" customHeight="1" x14ac:dyDescent="0.25">
      <c r="A10" s="73" t="s">
        <v>18</v>
      </c>
      <c r="B10" s="74"/>
      <c r="C10" s="74"/>
      <c r="D10" s="75"/>
      <c r="E10" s="7">
        <f>+PME!D10</f>
        <v>21</v>
      </c>
      <c r="F10" s="7">
        <f>+PME!H11</f>
        <v>0</v>
      </c>
      <c r="G10" s="7">
        <f>+PME!D12</f>
        <v>0</v>
      </c>
      <c r="H10" s="39" t="e">
        <f>+G10/F10</f>
        <v>#DIV/0!</v>
      </c>
    </row>
    <row r="11" spans="1:8" s="15" customFormat="1" ht="30" customHeight="1" x14ac:dyDescent="0.25">
      <c r="A11" s="73" t="s">
        <v>19</v>
      </c>
      <c r="B11" s="74"/>
      <c r="C11" s="74"/>
      <c r="D11" s="75"/>
      <c r="E11" s="7">
        <f>+PMI!D15</f>
        <v>23</v>
      </c>
      <c r="F11" s="7">
        <f>+PMI!H16</f>
        <v>10</v>
      </c>
      <c r="G11" s="7">
        <f>+PMI!D17</f>
        <v>10</v>
      </c>
      <c r="H11" s="16">
        <f>+G11/F11</f>
        <v>1</v>
      </c>
    </row>
    <row r="12" spans="1:8" s="15" customFormat="1" ht="30" customHeight="1" x14ac:dyDescent="0.25">
      <c r="A12" s="73" t="s">
        <v>47</v>
      </c>
      <c r="B12" s="74"/>
      <c r="C12" s="74"/>
      <c r="D12" s="75"/>
      <c r="E12" s="7">
        <f>+MRG!D11</f>
        <v>6</v>
      </c>
      <c r="F12" s="7">
        <f>+MRG!H12</f>
        <v>6</v>
      </c>
      <c r="G12" s="7">
        <f>+MRG!D13</f>
        <v>4</v>
      </c>
      <c r="H12" s="16">
        <f>+G12/F12</f>
        <v>0.66666666666666663</v>
      </c>
    </row>
    <row r="13" spans="1:8" s="15" customFormat="1" ht="30" customHeight="1" thickBot="1" x14ac:dyDescent="0.3">
      <c r="A13" s="53" t="s">
        <v>28</v>
      </c>
      <c r="B13" s="54"/>
      <c r="C13" s="54"/>
      <c r="D13" s="55"/>
      <c r="E13" s="17">
        <f>SUM(E10:E12)</f>
        <v>50</v>
      </c>
      <c r="F13" s="17">
        <f>SUM(F10:F12)</f>
        <v>16</v>
      </c>
      <c r="G13" s="17">
        <f>SUM(G10:G12)</f>
        <v>14</v>
      </c>
      <c r="H13" s="18">
        <f>+G13/F13</f>
        <v>0.875</v>
      </c>
    </row>
    <row r="14" spans="1:8" s="14" customFormat="1" ht="18.75" thickTop="1" x14ac:dyDescent="0.25"/>
    <row r="15" spans="1:8" s="14" customFormat="1" ht="18.75" thickBot="1" x14ac:dyDescent="0.3"/>
    <row r="16" spans="1:8" s="15" customFormat="1" ht="126.75" thickTop="1" x14ac:dyDescent="0.25">
      <c r="A16" s="70" t="s">
        <v>20</v>
      </c>
      <c r="B16" s="71"/>
      <c r="C16" s="71"/>
      <c r="D16" s="72"/>
      <c r="E16" s="35" t="s">
        <v>25</v>
      </c>
      <c r="F16" s="35" t="s">
        <v>26</v>
      </c>
      <c r="G16" s="35" t="s">
        <v>27</v>
      </c>
      <c r="H16" s="36" t="s">
        <v>78</v>
      </c>
    </row>
    <row r="17" spans="1:8" s="15" customFormat="1" ht="30" customHeight="1" x14ac:dyDescent="0.25">
      <c r="A17" s="73" t="s">
        <v>51</v>
      </c>
      <c r="B17" s="74"/>
      <c r="C17" s="74"/>
      <c r="D17" s="75"/>
      <c r="E17" s="7">
        <f>+MRG!D20</f>
        <v>4</v>
      </c>
      <c r="F17" s="7">
        <f>+MRG!H20</f>
        <v>3</v>
      </c>
      <c r="G17" s="7">
        <f>+MRG!D21</f>
        <v>3</v>
      </c>
      <c r="H17" s="16">
        <f>+G17/F17</f>
        <v>1</v>
      </c>
    </row>
    <row r="18" spans="1:8" s="15" customFormat="1" ht="30" customHeight="1" x14ac:dyDescent="0.25">
      <c r="A18" s="73" t="s">
        <v>48</v>
      </c>
      <c r="B18" s="74"/>
      <c r="C18" s="74"/>
      <c r="D18" s="75"/>
      <c r="E18" s="7">
        <f>+IGC!D9</f>
        <v>4</v>
      </c>
      <c r="F18" s="7">
        <f>+IGC!H9</f>
        <v>1</v>
      </c>
      <c r="G18" s="7">
        <f>+IGC!D10</f>
        <v>1</v>
      </c>
      <c r="H18" s="16">
        <f>+G18/F18</f>
        <v>1</v>
      </c>
    </row>
    <row r="19" spans="1:8" s="15" customFormat="1" ht="30" customHeight="1" thickBot="1" x14ac:dyDescent="0.3">
      <c r="A19" s="53" t="s">
        <v>29</v>
      </c>
      <c r="B19" s="54"/>
      <c r="C19" s="54"/>
      <c r="D19" s="55"/>
      <c r="E19" s="17">
        <f>SUM(E17:E18)</f>
        <v>8</v>
      </c>
      <c r="F19" s="17">
        <f>SUM(F17:F18)</f>
        <v>4</v>
      </c>
      <c r="G19" s="17">
        <f>SUM(G17:G18)</f>
        <v>4</v>
      </c>
      <c r="H19" s="18">
        <f>+G19/F19</f>
        <v>1</v>
      </c>
    </row>
    <row r="20" spans="1:8" s="14" customFormat="1" ht="18.75" thickTop="1" x14ac:dyDescent="0.25"/>
    <row r="21" spans="1:8" s="14" customFormat="1" ht="18.75" thickBot="1" x14ac:dyDescent="0.3"/>
    <row r="22" spans="1:8" s="15" customFormat="1" ht="54.75" thickTop="1" x14ac:dyDescent="0.25">
      <c r="A22" s="70" t="s">
        <v>20</v>
      </c>
      <c r="B22" s="71"/>
      <c r="C22" s="71"/>
      <c r="D22" s="71"/>
      <c r="E22" s="72"/>
      <c r="F22" s="35" t="s">
        <v>79</v>
      </c>
      <c r="G22" s="35" t="s">
        <v>49</v>
      </c>
      <c r="H22" s="19" t="s">
        <v>80</v>
      </c>
    </row>
    <row r="23" spans="1:8" s="15" customFormat="1" ht="30" customHeight="1" thickBot="1" x14ac:dyDescent="0.3">
      <c r="A23" s="76" t="s">
        <v>52</v>
      </c>
      <c r="B23" s="77"/>
      <c r="C23" s="77"/>
      <c r="D23" s="77"/>
      <c r="E23" s="78"/>
      <c r="F23" s="20">
        <f>+RECE!D9</f>
        <v>72</v>
      </c>
      <c r="G23" s="20">
        <f>+RECE!D10</f>
        <v>65</v>
      </c>
      <c r="H23" s="31">
        <f>G23/F23</f>
        <v>0.90277777777777779</v>
      </c>
    </row>
    <row r="24" spans="1:8" s="14" customFormat="1" ht="18.75" thickTop="1" x14ac:dyDescent="0.25"/>
    <row r="25" spans="1:8" s="14" customFormat="1" ht="18.75" thickBot="1" x14ac:dyDescent="0.3"/>
    <row r="26" spans="1:8" s="15" customFormat="1" ht="30" customHeight="1" thickTop="1" thickBot="1" x14ac:dyDescent="0.3">
      <c r="A26" s="56" t="s">
        <v>81</v>
      </c>
      <c r="B26" s="57"/>
      <c r="C26" s="57"/>
      <c r="D26" s="57"/>
      <c r="E26" s="21">
        <f>E13+E19+E23</f>
        <v>58</v>
      </c>
      <c r="F26" s="21">
        <f>F13+F19+F23</f>
        <v>92</v>
      </c>
      <c r="G26" s="22">
        <f>G13+G19+G23</f>
        <v>83</v>
      </c>
      <c r="H26" s="23">
        <f>G26/F26</f>
        <v>0.90217391304347827</v>
      </c>
    </row>
    <row r="27" spans="1:8" s="14" customFormat="1" ht="18.75" thickTop="1" x14ac:dyDescent="0.25"/>
    <row r="28" spans="1:8" s="14" customFormat="1" ht="18" x14ac:dyDescent="0.25"/>
    <row r="29" spans="1:8" s="14" customFormat="1" ht="18" x14ac:dyDescent="0.25"/>
    <row r="30" spans="1:8" s="14" customFormat="1" ht="18" x14ac:dyDescent="0.25"/>
    <row r="31" spans="1:8" s="14" customFormat="1" ht="18" x14ac:dyDescent="0.25"/>
    <row r="32" spans="1:8" s="14" customFormat="1" ht="18" x14ac:dyDescent="0.25"/>
    <row r="33" spans="1:8" s="14" customFormat="1" ht="18" x14ac:dyDescent="0.25"/>
    <row r="34" spans="1:8" s="14" customFormat="1" ht="18" x14ac:dyDescent="0.25"/>
    <row r="35" spans="1:8" s="14" customFormat="1" ht="18.75" thickBot="1" x14ac:dyDescent="0.3"/>
    <row r="36" spans="1:8" ht="15.75" thickTop="1" x14ac:dyDescent="0.25">
      <c r="A36" s="58" t="s">
        <v>105</v>
      </c>
      <c r="B36" s="59"/>
      <c r="C36" s="59"/>
      <c r="D36" s="59"/>
      <c r="E36" s="64" t="s">
        <v>106</v>
      </c>
      <c r="F36" s="64"/>
      <c r="G36" s="64"/>
      <c r="H36" s="65"/>
    </row>
    <row r="37" spans="1:8" x14ac:dyDescent="0.25">
      <c r="A37" s="60"/>
      <c r="B37" s="61"/>
      <c r="C37" s="61"/>
      <c r="D37" s="61"/>
      <c r="E37" s="66"/>
      <c r="F37" s="66"/>
      <c r="G37" s="66"/>
      <c r="H37" s="67"/>
    </row>
    <row r="38" spans="1:8" x14ac:dyDescent="0.25">
      <c r="A38" s="60"/>
      <c r="B38" s="61"/>
      <c r="C38" s="61"/>
      <c r="D38" s="61"/>
      <c r="E38" s="66"/>
      <c r="F38" s="66"/>
      <c r="G38" s="66"/>
      <c r="H38" s="67"/>
    </row>
    <row r="39" spans="1:8" x14ac:dyDescent="0.25">
      <c r="A39" s="60"/>
      <c r="B39" s="61"/>
      <c r="C39" s="61"/>
      <c r="D39" s="61"/>
      <c r="E39" s="66"/>
      <c r="F39" s="66"/>
      <c r="G39" s="66"/>
      <c r="H39" s="67"/>
    </row>
    <row r="40" spans="1:8" x14ac:dyDescent="0.25">
      <c r="A40" s="60"/>
      <c r="B40" s="61"/>
      <c r="C40" s="61"/>
      <c r="D40" s="61"/>
      <c r="E40" s="66"/>
      <c r="F40" s="66"/>
      <c r="G40" s="66"/>
      <c r="H40" s="67"/>
    </row>
    <row r="41" spans="1:8" x14ac:dyDescent="0.25">
      <c r="A41" s="60"/>
      <c r="B41" s="61"/>
      <c r="C41" s="61"/>
      <c r="D41" s="61"/>
      <c r="E41" s="66"/>
      <c r="F41" s="66"/>
      <c r="G41" s="66"/>
      <c r="H41" s="67"/>
    </row>
    <row r="42" spans="1:8" x14ac:dyDescent="0.25">
      <c r="A42" s="60"/>
      <c r="B42" s="61"/>
      <c r="C42" s="61"/>
      <c r="D42" s="61"/>
      <c r="E42" s="66"/>
      <c r="F42" s="66"/>
      <c r="G42" s="66"/>
      <c r="H42" s="67"/>
    </row>
    <row r="43" spans="1:8" ht="15.75" thickBot="1" x14ac:dyDescent="0.3">
      <c r="A43" s="62"/>
      <c r="B43" s="63"/>
      <c r="C43" s="63"/>
      <c r="D43" s="63"/>
      <c r="E43" s="68"/>
      <c r="F43" s="68"/>
      <c r="G43" s="68"/>
      <c r="H43" s="69"/>
    </row>
    <row r="44" spans="1:8" ht="15.75" thickTop="1" x14ac:dyDescent="0.25"/>
  </sheetData>
  <sheetProtection algorithmName="SHA-512" hashValue="+mCjVL6Gdyt8l0WVXwXOGigx2YMEapYhUmyJLdJQL6paC7Y6DOHR+5cIKO3/XNUrTK3x4GDOav2jsfi0zqUy+A==" saltValue="WX4DEX7K6jzx/+dUnLTXYA==" spinCount="100000" sheet="1" objects="1" scenarios="1"/>
  <mergeCells count="21">
    <mergeCell ref="A10:D10"/>
    <mergeCell ref="A11:D11"/>
    <mergeCell ref="A12:D12"/>
    <mergeCell ref="A8:H8"/>
    <mergeCell ref="A9:D9"/>
    <mergeCell ref="A19:D19"/>
    <mergeCell ref="A26:D26"/>
    <mergeCell ref="A36:D43"/>
    <mergeCell ref="E36:H43"/>
    <mergeCell ref="A13:D13"/>
    <mergeCell ref="A16:D16"/>
    <mergeCell ref="A17:D17"/>
    <mergeCell ref="A18:D18"/>
    <mergeCell ref="A23:E23"/>
    <mergeCell ref="A22:E22"/>
    <mergeCell ref="B6:H6"/>
    <mergeCell ref="A1:H1"/>
    <mergeCell ref="A3:B3"/>
    <mergeCell ref="D3:E3"/>
    <mergeCell ref="F3:H3"/>
    <mergeCell ref="B5:H5"/>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3"/>
  <sheetViews>
    <sheetView tabSelected="1" topLeftCell="A52" zoomScaleNormal="100" workbookViewId="0">
      <selection activeCell="A60" sqref="A60:H62"/>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7" t="s">
        <v>54</v>
      </c>
      <c r="B1" s="47"/>
      <c r="C1" s="47"/>
      <c r="D1" s="47"/>
      <c r="E1" s="47"/>
      <c r="F1" s="47"/>
      <c r="G1" s="47"/>
      <c r="H1" s="47"/>
    </row>
    <row r="3" spans="1:8" ht="33.75" customHeight="1" x14ac:dyDescent="0.25">
      <c r="A3" s="48" t="s">
        <v>0</v>
      </c>
      <c r="B3" s="49"/>
      <c r="C3" s="32" t="str">
        <f>+Resultados!C3</f>
        <v>2do Trimestre 2019</v>
      </c>
      <c r="D3" s="50" t="s">
        <v>1</v>
      </c>
      <c r="E3" s="50"/>
      <c r="F3" s="51">
        <f ca="1">+Resultados!F3</f>
        <v>43685</v>
      </c>
      <c r="G3" s="51"/>
      <c r="H3" s="51"/>
    </row>
    <row r="4" spans="1:8" ht="5.0999999999999996" customHeight="1" x14ac:dyDescent="0.25">
      <c r="A4" s="2"/>
      <c r="D4" s="3"/>
      <c r="E4" s="3"/>
      <c r="F4" s="4"/>
      <c r="G4" s="4"/>
    </row>
    <row r="5" spans="1:8" ht="26.1" customHeight="1" x14ac:dyDescent="0.25">
      <c r="A5" s="5" t="s">
        <v>2</v>
      </c>
      <c r="B5" s="88" t="str">
        <f>+Resultados!B5</f>
        <v>SUBDIRECCIÓN TÉCNICA DE RECREACIÓN Y DEPORTES</v>
      </c>
      <c r="C5" s="88"/>
      <c r="D5" s="88"/>
      <c r="E5" s="88"/>
      <c r="F5" s="88"/>
      <c r="G5" s="88"/>
      <c r="H5" s="88"/>
    </row>
    <row r="6" spans="1:8" ht="26.1" customHeight="1" x14ac:dyDescent="0.25">
      <c r="A6" s="5" t="s">
        <v>55</v>
      </c>
      <c r="B6" s="85" t="str">
        <f>+Resultados!B6</f>
        <v xml:space="preserve">FOMENTO AL DEPORTE / PROMOCIÓN DE LA RECREACIÓN </v>
      </c>
      <c r="C6" s="86"/>
      <c r="D6" s="86"/>
      <c r="E6" s="86"/>
      <c r="F6" s="86"/>
      <c r="G6" s="86"/>
      <c r="H6" s="87"/>
    </row>
    <row r="7" spans="1:8" ht="15" customHeight="1" thickBot="1" x14ac:dyDescent="0.3"/>
    <row r="8" spans="1:8" ht="42.75" customHeight="1" thickTop="1" x14ac:dyDescent="0.25">
      <c r="A8" s="89" t="s">
        <v>69</v>
      </c>
      <c r="B8" s="90"/>
      <c r="C8" s="90"/>
      <c r="D8" s="90"/>
      <c r="E8" s="90"/>
      <c r="F8" s="90"/>
      <c r="G8" s="90"/>
      <c r="H8" s="91"/>
    </row>
    <row r="9" spans="1:8" ht="35.1" customHeight="1" x14ac:dyDescent="0.25">
      <c r="A9" s="92" t="s">
        <v>39</v>
      </c>
      <c r="B9" s="93"/>
      <c r="C9" s="93"/>
      <c r="D9" s="6">
        <v>20</v>
      </c>
      <c r="E9" s="93" t="s">
        <v>40</v>
      </c>
      <c r="F9" s="93"/>
      <c r="G9" s="93"/>
      <c r="H9" s="8">
        <v>1</v>
      </c>
    </row>
    <row r="10" spans="1:8" ht="35.1" customHeight="1" x14ac:dyDescent="0.25">
      <c r="A10" s="94" t="s">
        <v>3</v>
      </c>
      <c r="B10" s="95"/>
      <c r="C10" s="96"/>
      <c r="D10" s="100">
        <f>+D9+H9</f>
        <v>21</v>
      </c>
      <c r="E10" s="93" t="s">
        <v>41</v>
      </c>
      <c r="F10" s="93"/>
      <c r="G10" s="93"/>
      <c r="H10" s="8">
        <v>21</v>
      </c>
    </row>
    <row r="11" spans="1:8" ht="35.1" customHeight="1" x14ac:dyDescent="0.25">
      <c r="A11" s="97"/>
      <c r="B11" s="98"/>
      <c r="C11" s="99"/>
      <c r="D11" s="101"/>
      <c r="E11" s="93" t="s">
        <v>42</v>
      </c>
      <c r="F11" s="93"/>
      <c r="G11" s="93"/>
      <c r="H11" s="13">
        <f>+D10-H10</f>
        <v>0</v>
      </c>
    </row>
    <row r="12" spans="1:8" ht="50.1" customHeight="1" x14ac:dyDescent="0.25">
      <c r="A12" s="92" t="s">
        <v>30</v>
      </c>
      <c r="B12" s="93"/>
      <c r="C12" s="93"/>
      <c r="D12" s="6"/>
      <c r="E12" s="93" t="s">
        <v>4</v>
      </c>
      <c r="F12" s="93"/>
      <c r="G12" s="93"/>
      <c r="H12" s="13">
        <f>+H11-D12</f>
        <v>0</v>
      </c>
    </row>
    <row r="13" spans="1:8" ht="35.1" customHeight="1" x14ac:dyDescent="0.25">
      <c r="A13" s="111" t="s">
        <v>7</v>
      </c>
      <c r="B13" s="88"/>
      <c r="C13" s="88"/>
      <c r="D13" s="40" t="e">
        <f>D12/H11</f>
        <v>#DIV/0!</v>
      </c>
      <c r="E13" s="88" t="s">
        <v>8</v>
      </c>
      <c r="F13" s="88"/>
      <c r="G13" s="88"/>
      <c r="H13" s="11" t="e">
        <f>+H12/H11</f>
        <v>#DIV/0!</v>
      </c>
    </row>
    <row r="14" spans="1:8" ht="51" customHeight="1" x14ac:dyDescent="0.25">
      <c r="A14" s="112" t="s">
        <v>59</v>
      </c>
      <c r="B14" s="113"/>
      <c r="C14" s="113"/>
      <c r="D14" s="113"/>
      <c r="E14" s="113"/>
      <c r="F14" s="113"/>
      <c r="G14" s="113"/>
      <c r="H14" s="114"/>
    </row>
    <row r="15" spans="1:8" x14ac:dyDescent="0.25">
      <c r="A15" s="102" t="s">
        <v>129</v>
      </c>
      <c r="B15" s="103"/>
      <c r="C15" s="103"/>
      <c r="D15" s="103"/>
      <c r="E15" s="103"/>
      <c r="F15" s="103"/>
      <c r="G15" s="103"/>
      <c r="H15" s="104"/>
    </row>
    <row r="16" spans="1:8" x14ac:dyDescent="0.25">
      <c r="A16" s="102"/>
      <c r="B16" s="103"/>
      <c r="C16" s="103"/>
      <c r="D16" s="103"/>
      <c r="E16" s="103"/>
      <c r="F16" s="103"/>
      <c r="G16" s="103"/>
      <c r="H16" s="104"/>
    </row>
    <row r="17" spans="1:8" x14ac:dyDescent="0.25">
      <c r="A17" s="102"/>
      <c r="B17" s="103"/>
      <c r="C17" s="103"/>
      <c r="D17" s="103"/>
      <c r="E17" s="103"/>
      <c r="F17" s="103"/>
      <c r="G17" s="103"/>
      <c r="H17" s="104"/>
    </row>
    <row r="18" spans="1:8" x14ac:dyDescent="0.25">
      <c r="A18" s="102"/>
      <c r="B18" s="103"/>
      <c r="C18" s="103"/>
      <c r="D18" s="103"/>
      <c r="E18" s="103"/>
      <c r="F18" s="103"/>
      <c r="G18" s="103"/>
      <c r="H18" s="104"/>
    </row>
    <row r="19" spans="1:8" x14ac:dyDescent="0.25">
      <c r="A19" s="102"/>
      <c r="B19" s="103"/>
      <c r="C19" s="103"/>
      <c r="D19" s="103"/>
      <c r="E19" s="103"/>
      <c r="F19" s="103"/>
      <c r="G19" s="103"/>
      <c r="H19" s="104"/>
    </row>
    <row r="20" spans="1:8" x14ac:dyDescent="0.25">
      <c r="A20" s="102"/>
      <c r="B20" s="103"/>
      <c r="C20" s="103"/>
      <c r="D20" s="103"/>
      <c r="E20" s="103"/>
      <c r="F20" s="103"/>
      <c r="G20" s="103"/>
      <c r="H20" s="104"/>
    </row>
    <row r="21" spans="1:8" x14ac:dyDescent="0.25">
      <c r="A21" s="102"/>
      <c r="B21" s="103"/>
      <c r="C21" s="103"/>
      <c r="D21" s="103"/>
      <c r="E21" s="103"/>
      <c r="F21" s="103"/>
      <c r="G21" s="103"/>
      <c r="H21" s="104"/>
    </row>
    <row r="22" spans="1:8" x14ac:dyDescent="0.25">
      <c r="A22" s="102"/>
      <c r="B22" s="103"/>
      <c r="C22" s="103"/>
      <c r="D22" s="103"/>
      <c r="E22" s="103"/>
      <c r="F22" s="103"/>
      <c r="G22" s="103"/>
      <c r="H22" s="104"/>
    </row>
    <row r="23" spans="1:8" x14ac:dyDescent="0.25">
      <c r="A23" s="102"/>
      <c r="B23" s="103"/>
      <c r="C23" s="103"/>
      <c r="D23" s="103"/>
      <c r="E23" s="103"/>
      <c r="F23" s="103"/>
      <c r="G23" s="103"/>
      <c r="H23" s="104"/>
    </row>
    <row r="24" spans="1:8" x14ac:dyDescent="0.25">
      <c r="A24" s="102"/>
      <c r="B24" s="103"/>
      <c r="C24" s="103"/>
      <c r="D24" s="103"/>
      <c r="E24" s="103"/>
      <c r="F24" s="103"/>
      <c r="G24" s="103"/>
      <c r="H24" s="104"/>
    </row>
    <row r="25" spans="1:8" x14ac:dyDescent="0.25">
      <c r="A25" s="102"/>
      <c r="B25" s="103"/>
      <c r="C25" s="103"/>
      <c r="D25" s="103"/>
      <c r="E25" s="103"/>
      <c r="F25" s="103"/>
      <c r="G25" s="103"/>
      <c r="H25" s="104"/>
    </row>
    <row r="26" spans="1:8" x14ac:dyDescent="0.25">
      <c r="A26" s="102"/>
      <c r="B26" s="103"/>
      <c r="C26" s="103"/>
      <c r="D26" s="103"/>
      <c r="E26" s="103"/>
      <c r="F26" s="103"/>
      <c r="G26" s="103"/>
      <c r="H26" s="104"/>
    </row>
    <row r="27" spans="1:8" x14ac:dyDescent="0.25">
      <c r="A27" s="102"/>
      <c r="B27" s="103"/>
      <c r="C27" s="103"/>
      <c r="D27" s="103"/>
      <c r="E27" s="103"/>
      <c r="F27" s="103"/>
      <c r="G27" s="103"/>
      <c r="H27" s="104"/>
    </row>
    <row r="28" spans="1:8" x14ac:dyDescent="0.25">
      <c r="A28" s="102"/>
      <c r="B28" s="103"/>
      <c r="C28" s="103"/>
      <c r="D28" s="103"/>
      <c r="E28" s="103"/>
      <c r="F28" s="103"/>
      <c r="G28" s="103"/>
      <c r="H28" s="104"/>
    </row>
    <row r="29" spans="1:8" x14ac:dyDescent="0.25">
      <c r="A29" s="102"/>
      <c r="B29" s="103"/>
      <c r="C29" s="103"/>
      <c r="D29" s="103"/>
      <c r="E29" s="103"/>
      <c r="F29" s="103"/>
      <c r="G29" s="103"/>
      <c r="H29" s="104"/>
    </row>
    <row r="30" spans="1:8" x14ac:dyDescent="0.25">
      <c r="A30" s="102"/>
      <c r="B30" s="103"/>
      <c r="C30" s="103"/>
      <c r="D30" s="103"/>
      <c r="E30" s="103"/>
      <c r="F30" s="103"/>
      <c r="G30" s="103"/>
      <c r="H30" s="104"/>
    </row>
    <row r="31" spans="1:8" x14ac:dyDescent="0.25">
      <c r="A31" s="102"/>
      <c r="B31" s="103"/>
      <c r="C31" s="103"/>
      <c r="D31" s="103"/>
      <c r="E31" s="103"/>
      <c r="F31" s="103"/>
      <c r="G31" s="103"/>
      <c r="H31" s="104"/>
    </row>
    <row r="32" spans="1:8" x14ac:dyDescent="0.25">
      <c r="A32" s="102"/>
      <c r="B32" s="103"/>
      <c r="C32" s="103"/>
      <c r="D32" s="103"/>
      <c r="E32" s="103"/>
      <c r="F32" s="103"/>
      <c r="G32" s="103"/>
      <c r="H32" s="104"/>
    </row>
    <row r="33" spans="1:8" x14ac:dyDescent="0.25">
      <c r="A33" s="102"/>
      <c r="B33" s="103"/>
      <c r="C33" s="103"/>
      <c r="D33" s="103"/>
      <c r="E33" s="103"/>
      <c r="F33" s="103"/>
      <c r="G33" s="103"/>
      <c r="H33" s="104"/>
    </row>
    <row r="34" spans="1:8" x14ac:dyDescent="0.25">
      <c r="A34" s="102"/>
      <c r="B34" s="103"/>
      <c r="C34" s="103"/>
      <c r="D34" s="103"/>
      <c r="E34" s="103"/>
      <c r="F34" s="103"/>
      <c r="G34" s="103"/>
      <c r="H34" s="104"/>
    </row>
    <row r="35" spans="1:8" x14ac:dyDescent="0.25">
      <c r="A35" s="102"/>
      <c r="B35" s="103"/>
      <c r="C35" s="103"/>
      <c r="D35" s="103"/>
      <c r="E35" s="103"/>
      <c r="F35" s="103"/>
      <c r="G35" s="103"/>
      <c r="H35" s="104"/>
    </row>
    <row r="36" spans="1:8" x14ac:dyDescent="0.25">
      <c r="A36" s="102"/>
      <c r="B36" s="103"/>
      <c r="C36" s="103"/>
      <c r="D36" s="103"/>
      <c r="E36" s="103"/>
      <c r="F36" s="103"/>
      <c r="G36" s="103"/>
      <c r="H36" s="104"/>
    </row>
    <row r="37" spans="1:8" x14ac:dyDescent="0.25">
      <c r="A37" s="102"/>
      <c r="B37" s="103"/>
      <c r="C37" s="103"/>
      <c r="D37" s="103"/>
      <c r="E37" s="103"/>
      <c r="F37" s="103"/>
      <c r="G37" s="103"/>
      <c r="H37" s="104"/>
    </row>
    <row r="38" spans="1:8" x14ac:dyDescent="0.25">
      <c r="A38" s="102"/>
      <c r="B38" s="103"/>
      <c r="C38" s="103"/>
      <c r="D38" s="103"/>
      <c r="E38" s="103"/>
      <c r="F38" s="103"/>
      <c r="G38" s="103"/>
      <c r="H38" s="104"/>
    </row>
    <row r="39" spans="1:8" x14ac:dyDescent="0.25">
      <c r="A39" s="102"/>
      <c r="B39" s="103"/>
      <c r="C39" s="103"/>
      <c r="D39" s="103"/>
      <c r="E39" s="103"/>
      <c r="F39" s="103"/>
      <c r="G39" s="103"/>
      <c r="H39" s="104"/>
    </row>
    <row r="40" spans="1:8" x14ac:dyDescent="0.25">
      <c r="A40" s="102"/>
      <c r="B40" s="103"/>
      <c r="C40" s="103"/>
      <c r="D40" s="103"/>
      <c r="E40" s="103"/>
      <c r="F40" s="103"/>
      <c r="G40" s="103"/>
      <c r="H40" s="104"/>
    </row>
    <row r="41" spans="1:8" x14ac:dyDescent="0.25">
      <c r="A41" s="102"/>
      <c r="B41" s="103"/>
      <c r="C41" s="103"/>
      <c r="D41" s="103"/>
      <c r="E41" s="103"/>
      <c r="F41" s="103"/>
      <c r="G41" s="103"/>
      <c r="H41" s="104"/>
    </row>
    <row r="42" spans="1:8" x14ac:dyDescent="0.25">
      <c r="A42" s="102"/>
      <c r="B42" s="103"/>
      <c r="C42" s="103"/>
      <c r="D42" s="103"/>
      <c r="E42" s="103"/>
      <c r="F42" s="103"/>
      <c r="G42" s="103"/>
      <c r="H42" s="104"/>
    </row>
    <row r="43" spans="1:8" x14ac:dyDescent="0.25">
      <c r="A43" s="102"/>
      <c r="B43" s="103"/>
      <c r="C43" s="103"/>
      <c r="D43" s="103"/>
      <c r="E43" s="103"/>
      <c r="F43" s="103"/>
      <c r="G43" s="103"/>
      <c r="H43" s="104"/>
    </row>
    <row r="44" spans="1:8" x14ac:dyDescent="0.25">
      <c r="A44" s="102"/>
      <c r="B44" s="103"/>
      <c r="C44" s="103"/>
      <c r="D44" s="103"/>
      <c r="E44" s="103"/>
      <c r="F44" s="103"/>
      <c r="G44" s="103"/>
      <c r="H44" s="104"/>
    </row>
    <row r="45" spans="1:8" x14ac:dyDescent="0.25">
      <c r="A45" s="102"/>
      <c r="B45" s="103"/>
      <c r="C45" s="103"/>
      <c r="D45" s="103"/>
      <c r="E45" s="103"/>
      <c r="F45" s="103"/>
      <c r="G45" s="103"/>
      <c r="H45" s="104"/>
    </row>
    <row r="46" spans="1:8" x14ac:dyDescent="0.25">
      <c r="A46" s="115"/>
      <c r="B46" s="116"/>
      <c r="C46" s="116"/>
      <c r="D46" s="116"/>
      <c r="E46" s="116"/>
      <c r="F46" s="116"/>
      <c r="G46" s="116"/>
      <c r="H46" s="117"/>
    </row>
    <row r="47" spans="1:8" ht="49.5" customHeight="1" x14ac:dyDescent="0.25">
      <c r="A47" s="112" t="s">
        <v>60</v>
      </c>
      <c r="B47" s="113"/>
      <c r="C47" s="113"/>
      <c r="D47" s="113"/>
      <c r="E47" s="113"/>
      <c r="F47" s="113"/>
      <c r="G47" s="113"/>
      <c r="H47" s="114"/>
    </row>
    <row r="48" spans="1:8" x14ac:dyDescent="0.25">
      <c r="A48" s="102" t="s">
        <v>88</v>
      </c>
      <c r="B48" s="103"/>
      <c r="C48" s="103"/>
      <c r="D48" s="103"/>
      <c r="E48" s="103"/>
      <c r="F48" s="103"/>
      <c r="G48" s="103"/>
      <c r="H48" s="104"/>
    </row>
    <row r="49" spans="1:8" x14ac:dyDescent="0.25">
      <c r="A49" s="102"/>
      <c r="B49" s="103"/>
      <c r="C49" s="103"/>
      <c r="D49" s="103"/>
      <c r="E49" s="103"/>
      <c r="F49" s="103"/>
      <c r="G49" s="103"/>
      <c r="H49" s="104"/>
    </row>
    <row r="50" spans="1:8" x14ac:dyDescent="0.25">
      <c r="A50" s="102"/>
      <c r="B50" s="103"/>
      <c r="C50" s="103"/>
      <c r="D50" s="103"/>
      <c r="E50" s="103"/>
      <c r="F50" s="103"/>
      <c r="G50" s="103"/>
      <c r="H50" s="104"/>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x14ac:dyDescent="0.25">
      <c r="A54" s="102"/>
      <c r="B54" s="103"/>
      <c r="C54" s="103"/>
      <c r="D54" s="103"/>
      <c r="E54" s="103"/>
      <c r="F54" s="103"/>
      <c r="G54" s="103"/>
      <c r="H54" s="104"/>
    </row>
    <row r="55" spans="1:8" x14ac:dyDescent="0.25">
      <c r="A55" s="115"/>
      <c r="B55" s="116"/>
      <c r="C55" s="116"/>
      <c r="D55" s="116"/>
      <c r="E55" s="116"/>
      <c r="F55" s="116"/>
      <c r="G55" s="116"/>
      <c r="H55" s="117"/>
    </row>
    <row r="56" spans="1:8" ht="15.75" customHeight="1" x14ac:dyDescent="0.25">
      <c r="A56" s="118" t="s">
        <v>56</v>
      </c>
      <c r="B56" s="119"/>
      <c r="C56" s="119"/>
      <c r="D56" s="119"/>
      <c r="E56" s="119"/>
      <c r="F56" s="119"/>
      <c r="G56" s="119"/>
      <c r="H56" s="120"/>
    </row>
    <row r="57" spans="1:8" x14ac:dyDescent="0.25">
      <c r="A57" s="102" t="s">
        <v>88</v>
      </c>
      <c r="B57" s="103"/>
      <c r="C57" s="103"/>
      <c r="D57" s="103"/>
      <c r="E57" s="103"/>
      <c r="F57" s="103"/>
      <c r="G57" s="103"/>
      <c r="H57" s="104"/>
    </row>
    <row r="58" spans="1:8" x14ac:dyDescent="0.25">
      <c r="A58" s="115"/>
      <c r="B58" s="116"/>
      <c r="C58" s="116"/>
      <c r="D58" s="116"/>
      <c r="E58" s="116"/>
      <c r="F58" s="116"/>
      <c r="G58" s="116"/>
      <c r="H58" s="117"/>
    </row>
    <row r="59" spans="1:8" ht="24.95" customHeight="1" x14ac:dyDescent="0.25">
      <c r="A59" s="118" t="s">
        <v>57</v>
      </c>
      <c r="B59" s="119"/>
      <c r="C59" s="119"/>
      <c r="D59" s="119"/>
      <c r="E59" s="119"/>
      <c r="F59" s="119"/>
      <c r="G59" s="119"/>
      <c r="H59" s="120"/>
    </row>
    <row r="60" spans="1:8" x14ac:dyDescent="0.25">
      <c r="A60" s="102" t="s">
        <v>130</v>
      </c>
      <c r="B60" s="103"/>
      <c r="C60" s="103"/>
      <c r="D60" s="103"/>
      <c r="E60" s="103"/>
      <c r="F60" s="103"/>
      <c r="G60" s="103"/>
      <c r="H60" s="104"/>
    </row>
    <row r="61" spans="1:8" x14ac:dyDescent="0.25">
      <c r="A61" s="105"/>
      <c r="B61" s="106"/>
      <c r="C61" s="106"/>
      <c r="D61" s="106"/>
      <c r="E61" s="106"/>
      <c r="F61" s="106"/>
      <c r="G61" s="106"/>
      <c r="H61" s="107"/>
    </row>
    <row r="62" spans="1:8" ht="15.75" thickBot="1" x14ac:dyDescent="0.3">
      <c r="A62" s="108"/>
      <c r="B62" s="109"/>
      <c r="C62" s="109"/>
      <c r="D62" s="109"/>
      <c r="E62" s="109"/>
      <c r="F62" s="109"/>
      <c r="G62" s="109"/>
      <c r="H62" s="110"/>
    </row>
    <row r="63" spans="1:8" ht="15.75" thickTop="1" x14ac:dyDescent="0.25"/>
  </sheetData>
  <sheetProtection algorithmName="SHA-512" hashValue="SkZJFjP3ef24BwvS+kuWv84RI7gi6JGRuLsQ2w3jwaBedkUF1SOjkDa3HHhe+cVFzp1GVbCxdvlLqimVs0Gk2Q==" saltValue="KPKwhiWu3UC9ZIbD8tmDjQ==" spinCount="100000" sheet="1" objects="1" scenarios="1"/>
  <mergeCells count="25">
    <mergeCell ref="A60:H62"/>
    <mergeCell ref="A12:C12"/>
    <mergeCell ref="E12:G12"/>
    <mergeCell ref="A13:C13"/>
    <mergeCell ref="E13:G13"/>
    <mergeCell ref="A14:H14"/>
    <mergeCell ref="A15:H46"/>
    <mergeCell ref="A47:H47"/>
    <mergeCell ref="A48:H55"/>
    <mergeCell ref="A56:H56"/>
    <mergeCell ref="A57:H58"/>
    <mergeCell ref="A59:H59"/>
    <mergeCell ref="A8:H8"/>
    <mergeCell ref="A9:C9"/>
    <mergeCell ref="E9:G9"/>
    <mergeCell ref="A10:C11"/>
    <mergeCell ref="D10:D11"/>
    <mergeCell ref="E10:G10"/>
    <mergeCell ref="E11:G11"/>
    <mergeCell ref="B6:H6"/>
    <mergeCell ref="A1:H1"/>
    <mergeCell ref="A3:B3"/>
    <mergeCell ref="D3:E3"/>
    <mergeCell ref="F3:H3"/>
    <mergeCell ref="B5:H5"/>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46" max="7"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5"/>
  <sheetViews>
    <sheetView topLeftCell="A80" zoomScaleNormal="100" workbookViewId="0">
      <selection activeCell="A86" sqref="A86:H8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7" t="s">
        <v>54</v>
      </c>
      <c r="B1" s="47"/>
      <c r="C1" s="47"/>
      <c r="D1" s="47"/>
      <c r="E1" s="47"/>
      <c r="F1" s="47"/>
      <c r="G1" s="47"/>
      <c r="H1" s="47"/>
    </row>
    <row r="3" spans="1:8" ht="32.25" customHeight="1" x14ac:dyDescent="0.25">
      <c r="A3" s="48" t="s">
        <v>0</v>
      </c>
      <c r="B3" s="49"/>
      <c r="C3" s="32" t="str">
        <f>+Resultados!C3</f>
        <v>2do Trimestre 2019</v>
      </c>
      <c r="D3" s="50" t="s">
        <v>1</v>
      </c>
      <c r="E3" s="50"/>
      <c r="F3" s="51">
        <f ca="1">+Resultados!F3</f>
        <v>43685</v>
      </c>
      <c r="G3" s="51"/>
      <c r="H3" s="51"/>
    </row>
    <row r="4" spans="1:8" ht="5.0999999999999996" customHeight="1" x14ac:dyDescent="0.25">
      <c r="A4" s="2"/>
      <c r="D4" s="3"/>
      <c r="E4" s="3"/>
      <c r="F4" s="4"/>
      <c r="G4" s="4"/>
    </row>
    <row r="5" spans="1:8" ht="26.1" customHeight="1" x14ac:dyDescent="0.25">
      <c r="A5" s="5" t="s">
        <v>2</v>
      </c>
      <c r="B5" s="88" t="str">
        <f>+Resultados!B5</f>
        <v>SUBDIRECCIÓN TÉCNICA DE RECREACIÓN Y DEPORTES</v>
      </c>
      <c r="C5" s="88"/>
      <c r="D5" s="88"/>
      <c r="E5" s="88"/>
      <c r="F5" s="88"/>
      <c r="G5" s="88"/>
      <c r="H5" s="88"/>
    </row>
    <row r="6" spans="1:8" ht="26.1" customHeight="1" x14ac:dyDescent="0.25">
      <c r="A6" s="5" t="s">
        <v>55</v>
      </c>
      <c r="B6" s="85" t="str">
        <f>+Resultados!B6</f>
        <v xml:space="preserve">FOMENTO AL DEPORTE / PROMOCIÓN DE LA RECREACIÓN </v>
      </c>
      <c r="C6" s="86"/>
      <c r="D6" s="86"/>
      <c r="E6" s="86"/>
      <c r="F6" s="86"/>
      <c r="G6" s="86"/>
      <c r="H6" s="87"/>
    </row>
    <row r="7" spans="1:8" ht="15" customHeight="1" thickBot="1" x14ac:dyDescent="0.3"/>
    <row r="8" spans="1:8" ht="45" customHeight="1" thickTop="1" x14ac:dyDescent="0.25">
      <c r="A8" s="126" t="s">
        <v>70</v>
      </c>
      <c r="B8" s="127"/>
      <c r="C8" s="127"/>
      <c r="D8" s="127"/>
      <c r="E8" s="127"/>
      <c r="F8" s="127"/>
      <c r="G8" s="127"/>
      <c r="H8" s="128"/>
    </row>
    <row r="9" spans="1:8" ht="18" customHeight="1" x14ac:dyDescent="0.25">
      <c r="A9" s="129" t="s">
        <v>58</v>
      </c>
      <c r="B9" s="130"/>
      <c r="C9" s="130"/>
      <c r="D9" s="130"/>
      <c r="E9" s="130"/>
      <c r="F9" s="130"/>
      <c r="G9" s="130"/>
      <c r="H9" s="131"/>
    </row>
    <row r="10" spans="1:8" ht="18" customHeight="1" x14ac:dyDescent="0.25">
      <c r="A10" s="132"/>
      <c r="B10" s="133"/>
      <c r="C10" s="133"/>
      <c r="D10" s="133"/>
      <c r="E10" s="133"/>
      <c r="F10" s="133"/>
      <c r="G10" s="133"/>
      <c r="H10" s="134"/>
    </row>
    <row r="11" spans="1:8" ht="18" customHeight="1" x14ac:dyDescent="0.25">
      <c r="A11" s="132"/>
      <c r="B11" s="133"/>
      <c r="C11" s="133"/>
      <c r="D11" s="133"/>
      <c r="E11" s="133"/>
      <c r="F11" s="133"/>
      <c r="G11" s="133"/>
      <c r="H11" s="134"/>
    </row>
    <row r="12" spans="1:8" ht="18" customHeight="1" x14ac:dyDescent="0.25">
      <c r="A12" s="135" t="s">
        <v>88</v>
      </c>
      <c r="B12" s="136"/>
      <c r="C12" s="136"/>
      <c r="D12" s="136"/>
      <c r="E12" s="136"/>
      <c r="F12" s="136"/>
      <c r="G12" s="136"/>
      <c r="H12" s="137"/>
    </row>
    <row r="13" spans="1:8" ht="18" customHeight="1" x14ac:dyDescent="0.25">
      <c r="A13" s="138"/>
      <c r="B13" s="139"/>
      <c r="C13" s="139"/>
      <c r="D13" s="139"/>
      <c r="E13" s="139"/>
      <c r="F13" s="139"/>
      <c r="G13" s="139"/>
      <c r="H13" s="140"/>
    </row>
    <row r="14" spans="1:8" ht="35.1" customHeight="1" x14ac:dyDescent="0.25">
      <c r="A14" s="141" t="s">
        <v>91</v>
      </c>
      <c r="B14" s="124"/>
      <c r="C14" s="125"/>
      <c r="D14" s="6">
        <v>19</v>
      </c>
      <c r="E14" s="123" t="s">
        <v>92</v>
      </c>
      <c r="F14" s="124"/>
      <c r="G14" s="125"/>
      <c r="H14" s="8">
        <v>4</v>
      </c>
    </row>
    <row r="15" spans="1:8" ht="35.1" customHeight="1" x14ac:dyDescent="0.25">
      <c r="A15" s="94" t="s">
        <v>97</v>
      </c>
      <c r="B15" s="95"/>
      <c r="C15" s="96"/>
      <c r="D15" s="121">
        <f>+D14+H14</f>
        <v>23</v>
      </c>
      <c r="E15" s="93" t="s">
        <v>93</v>
      </c>
      <c r="F15" s="93"/>
      <c r="G15" s="93"/>
      <c r="H15" s="8">
        <v>13</v>
      </c>
    </row>
    <row r="16" spans="1:8" ht="45" customHeight="1" x14ac:dyDescent="0.25">
      <c r="A16" s="97"/>
      <c r="B16" s="98"/>
      <c r="C16" s="99"/>
      <c r="D16" s="122"/>
      <c r="E16" s="123" t="s">
        <v>94</v>
      </c>
      <c r="F16" s="124"/>
      <c r="G16" s="125"/>
      <c r="H16" s="13">
        <f>+D15-H15</f>
        <v>10</v>
      </c>
    </row>
    <row r="17" spans="1:13" ht="63" customHeight="1" x14ac:dyDescent="0.25">
      <c r="A17" s="92" t="s">
        <v>98</v>
      </c>
      <c r="B17" s="93"/>
      <c r="C17" s="93"/>
      <c r="D17" s="6">
        <v>10</v>
      </c>
      <c r="E17" s="123" t="s">
        <v>99</v>
      </c>
      <c r="F17" s="124"/>
      <c r="G17" s="125"/>
      <c r="H17" s="13">
        <f>+H16-D17</f>
        <v>0</v>
      </c>
    </row>
    <row r="18" spans="1:13" ht="45" customHeight="1" x14ac:dyDescent="0.25">
      <c r="A18" s="142" t="s">
        <v>5</v>
      </c>
      <c r="B18" s="86"/>
      <c r="C18" s="87"/>
      <c r="D18" s="10">
        <f>D17/H16</f>
        <v>1</v>
      </c>
      <c r="E18" s="85" t="s">
        <v>6</v>
      </c>
      <c r="F18" s="86"/>
      <c r="G18" s="87"/>
      <c r="H18" s="11">
        <f>+H17/H16</f>
        <v>0</v>
      </c>
    </row>
    <row r="19" spans="1:13" ht="56.25" customHeight="1" x14ac:dyDescent="0.25">
      <c r="A19" s="143" t="s">
        <v>95</v>
      </c>
      <c r="B19" s="144"/>
      <c r="C19" s="144"/>
      <c r="D19" s="9">
        <v>3</v>
      </c>
      <c r="E19" s="145" t="s">
        <v>96</v>
      </c>
      <c r="F19" s="146"/>
      <c r="G19" s="147"/>
      <c r="H19" s="12">
        <f>+D19/D15</f>
        <v>0.13043478260869565</v>
      </c>
    </row>
    <row r="20" spans="1:13" ht="51" customHeight="1" x14ac:dyDescent="0.25">
      <c r="A20" s="148" t="s">
        <v>100</v>
      </c>
      <c r="B20" s="149"/>
      <c r="C20" s="149"/>
      <c r="D20" s="149"/>
      <c r="E20" s="149"/>
      <c r="F20" s="149"/>
      <c r="G20" s="149"/>
      <c r="H20" s="150"/>
    </row>
    <row r="21" spans="1:13" ht="15" customHeight="1" x14ac:dyDescent="0.25">
      <c r="A21" s="151" t="s">
        <v>126</v>
      </c>
      <c r="B21" s="152"/>
      <c r="C21" s="152"/>
      <c r="D21" s="152"/>
      <c r="E21" s="152"/>
      <c r="F21" s="152"/>
      <c r="G21" s="152"/>
      <c r="H21" s="153"/>
    </row>
    <row r="22" spans="1:13" ht="15" customHeight="1" x14ac:dyDescent="0.25">
      <c r="A22" s="154"/>
      <c r="B22" s="152"/>
      <c r="C22" s="152"/>
      <c r="D22" s="152"/>
      <c r="E22" s="152"/>
      <c r="F22" s="152"/>
      <c r="G22" s="152"/>
      <c r="H22" s="153"/>
    </row>
    <row r="23" spans="1:13" ht="15" customHeight="1" x14ac:dyDescent="0.25">
      <c r="A23" s="154"/>
      <c r="B23" s="152"/>
      <c r="C23" s="152"/>
      <c r="D23" s="152"/>
      <c r="E23" s="152"/>
      <c r="F23" s="152"/>
      <c r="G23" s="152"/>
      <c r="H23" s="153"/>
    </row>
    <row r="24" spans="1:13" ht="15" customHeight="1" x14ac:dyDescent="0.25">
      <c r="A24" s="154"/>
      <c r="B24" s="152"/>
      <c r="C24" s="152"/>
      <c r="D24" s="152"/>
      <c r="E24" s="152"/>
      <c r="F24" s="152"/>
      <c r="G24" s="152"/>
      <c r="H24" s="153"/>
    </row>
    <row r="25" spans="1:13" ht="15" customHeight="1" x14ac:dyDescent="0.25">
      <c r="A25" s="154"/>
      <c r="B25" s="152"/>
      <c r="C25" s="152"/>
      <c r="D25" s="152"/>
      <c r="E25" s="152"/>
      <c r="F25" s="152"/>
      <c r="G25" s="152"/>
      <c r="H25" s="153"/>
    </row>
    <row r="26" spans="1:13" ht="15" customHeight="1" x14ac:dyDescent="0.25">
      <c r="A26" s="154"/>
      <c r="B26" s="152"/>
      <c r="C26" s="152"/>
      <c r="D26" s="152"/>
      <c r="E26" s="152"/>
      <c r="F26" s="152"/>
      <c r="G26" s="152"/>
      <c r="H26" s="153"/>
    </row>
    <row r="27" spans="1:13" ht="15" customHeight="1" x14ac:dyDescent="0.25">
      <c r="A27" s="154"/>
      <c r="B27" s="152"/>
      <c r="C27" s="152"/>
      <c r="D27" s="152"/>
      <c r="E27" s="152"/>
      <c r="F27" s="152"/>
      <c r="G27" s="152"/>
      <c r="H27" s="153"/>
      <c r="L27" s="1" t="s">
        <v>118</v>
      </c>
      <c r="M27" s="1">
        <v>4</v>
      </c>
    </row>
    <row r="28" spans="1:13" ht="15" customHeight="1" x14ac:dyDescent="0.25">
      <c r="A28" s="154"/>
      <c r="B28" s="152"/>
      <c r="C28" s="152"/>
      <c r="D28" s="152"/>
      <c r="E28" s="152"/>
      <c r="F28" s="152"/>
      <c r="G28" s="152"/>
      <c r="H28" s="153"/>
      <c r="L28" s="1" t="s">
        <v>115</v>
      </c>
      <c r="M28" s="1">
        <v>1</v>
      </c>
    </row>
    <row r="29" spans="1:13" ht="15" customHeight="1" x14ac:dyDescent="0.25">
      <c r="A29" s="154"/>
      <c r="B29" s="152"/>
      <c r="C29" s="152"/>
      <c r="D29" s="152"/>
      <c r="E29" s="152"/>
      <c r="F29" s="152"/>
      <c r="G29" s="152"/>
      <c r="H29" s="153"/>
      <c r="L29" s="1" t="s">
        <v>117</v>
      </c>
      <c r="M29" s="1">
        <v>3</v>
      </c>
    </row>
    <row r="30" spans="1:13" ht="15" customHeight="1" x14ac:dyDescent="0.25">
      <c r="A30" s="154"/>
      <c r="B30" s="152"/>
      <c r="C30" s="152"/>
      <c r="D30" s="152"/>
      <c r="E30" s="152"/>
      <c r="F30" s="152"/>
      <c r="G30" s="152"/>
      <c r="H30" s="153"/>
      <c r="L30" s="1" t="s">
        <v>116</v>
      </c>
      <c r="M30" s="1">
        <v>0</v>
      </c>
    </row>
    <row r="31" spans="1:13" ht="15" customHeight="1" x14ac:dyDescent="0.25">
      <c r="A31" s="154"/>
      <c r="B31" s="152"/>
      <c r="C31" s="152"/>
      <c r="D31" s="152"/>
      <c r="E31" s="152"/>
      <c r="F31" s="152"/>
      <c r="G31" s="152"/>
      <c r="H31" s="153"/>
    </row>
    <row r="32" spans="1:13" ht="15" customHeight="1" x14ac:dyDescent="0.25">
      <c r="A32" s="154"/>
      <c r="B32" s="152"/>
      <c r="C32" s="152"/>
      <c r="D32" s="152"/>
      <c r="E32" s="152"/>
      <c r="F32" s="152"/>
      <c r="G32" s="152"/>
      <c r="H32" s="153"/>
    </row>
    <row r="33" spans="1:13" ht="15" customHeight="1" x14ac:dyDescent="0.25">
      <c r="A33" s="154"/>
      <c r="B33" s="152"/>
      <c r="C33" s="152"/>
      <c r="D33" s="152"/>
      <c r="E33" s="152"/>
      <c r="F33" s="152"/>
      <c r="G33" s="152"/>
      <c r="H33" s="153"/>
    </row>
    <row r="34" spans="1:13" ht="15" customHeight="1" x14ac:dyDescent="0.25">
      <c r="A34" s="154"/>
      <c r="B34" s="152"/>
      <c r="C34" s="152"/>
      <c r="D34" s="152"/>
      <c r="E34" s="152"/>
      <c r="F34" s="152"/>
      <c r="G34" s="152"/>
      <c r="H34" s="153"/>
      <c r="L34" s="1" t="s">
        <v>114</v>
      </c>
      <c r="M34" s="1">
        <v>12</v>
      </c>
    </row>
    <row r="35" spans="1:13" ht="15" customHeight="1" x14ac:dyDescent="0.25">
      <c r="A35" s="154"/>
      <c r="B35" s="152"/>
      <c r="C35" s="152"/>
      <c r="D35" s="152"/>
      <c r="E35" s="152"/>
      <c r="F35" s="152"/>
      <c r="G35" s="152"/>
      <c r="H35" s="153"/>
      <c r="L35" s="1" t="s">
        <v>115</v>
      </c>
      <c r="M35" s="1">
        <v>3</v>
      </c>
    </row>
    <row r="36" spans="1:13" ht="15" customHeight="1" x14ac:dyDescent="0.25">
      <c r="A36" s="154"/>
      <c r="B36" s="152"/>
      <c r="C36" s="152"/>
      <c r="D36" s="152"/>
      <c r="E36" s="152"/>
      <c r="F36" s="152"/>
      <c r="G36" s="152"/>
      <c r="H36" s="153"/>
      <c r="L36" s="1" t="s">
        <v>116</v>
      </c>
      <c r="M36" s="1">
        <v>10</v>
      </c>
    </row>
    <row r="37" spans="1:13" ht="15" customHeight="1" x14ac:dyDescent="0.25">
      <c r="A37" s="154"/>
      <c r="B37" s="152"/>
      <c r="C37" s="152"/>
      <c r="D37" s="152"/>
      <c r="E37" s="152"/>
      <c r="F37" s="152"/>
      <c r="G37" s="152"/>
      <c r="H37" s="153"/>
    </row>
    <row r="38" spans="1:13" ht="15" customHeight="1" x14ac:dyDescent="0.25">
      <c r="A38" s="154"/>
      <c r="B38" s="152"/>
      <c r="C38" s="152"/>
      <c r="D38" s="152"/>
      <c r="E38" s="152"/>
      <c r="F38" s="152"/>
      <c r="G38" s="152"/>
      <c r="H38" s="153"/>
    </row>
    <row r="39" spans="1:13" ht="15" customHeight="1" x14ac:dyDescent="0.25">
      <c r="A39" s="154"/>
      <c r="B39" s="152"/>
      <c r="C39" s="152"/>
      <c r="D39" s="152"/>
      <c r="E39" s="152"/>
      <c r="F39" s="152"/>
      <c r="G39" s="152"/>
      <c r="H39" s="153"/>
    </row>
    <row r="40" spans="1:13" ht="15" customHeight="1" x14ac:dyDescent="0.25">
      <c r="A40" s="154"/>
      <c r="B40" s="152"/>
      <c r="C40" s="152"/>
      <c r="D40" s="152"/>
      <c r="E40" s="152"/>
      <c r="F40" s="152"/>
      <c r="G40" s="152"/>
      <c r="H40" s="153"/>
    </row>
    <row r="41" spans="1:13" ht="15" customHeight="1" x14ac:dyDescent="0.25">
      <c r="A41" s="154"/>
      <c r="B41" s="152"/>
      <c r="C41" s="152"/>
      <c r="D41" s="152"/>
      <c r="E41" s="152"/>
      <c r="F41" s="152"/>
      <c r="G41" s="152"/>
      <c r="H41" s="153"/>
    </row>
    <row r="42" spans="1:13" ht="15" customHeight="1" x14ac:dyDescent="0.25">
      <c r="A42" s="155"/>
      <c r="B42" s="156"/>
      <c r="C42" s="156"/>
      <c r="D42" s="156"/>
      <c r="E42" s="156"/>
      <c r="F42" s="156"/>
      <c r="G42" s="156"/>
      <c r="H42" s="157"/>
    </row>
    <row r="43" spans="1:13" ht="55.5" customHeight="1" x14ac:dyDescent="0.25">
      <c r="A43" s="158" t="s">
        <v>101</v>
      </c>
      <c r="B43" s="159"/>
      <c r="C43" s="159"/>
      <c r="D43" s="159"/>
      <c r="E43" s="159"/>
      <c r="F43" s="159"/>
      <c r="G43" s="159"/>
      <c r="H43" s="160"/>
    </row>
    <row r="44" spans="1:13" x14ac:dyDescent="0.25">
      <c r="A44" s="102" t="s">
        <v>127</v>
      </c>
      <c r="B44" s="103"/>
      <c r="C44" s="103"/>
      <c r="D44" s="103"/>
      <c r="E44" s="103"/>
      <c r="F44" s="103"/>
      <c r="G44" s="103"/>
      <c r="H44" s="104"/>
    </row>
    <row r="45" spans="1:13" x14ac:dyDescent="0.25">
      <c r="A45" s="102"/>
      <c r="B45" s="103"/>
      <c r="C45" s="103"/>
      <c r="D45" s="103"/>
      <c r="E45" s="103"/>
      <c r="F45" s="103"/>
      <c r="G45" s="103"/>
      <c r="H45" s="104"/>
    </row>
    <row r="46" spans="1:13" x14ac:dyDescent="0.25">
      <c r="A46" s="102"/>
      <c r="B46" s="103"/>
      <c r="C46" s="103"/>
      <c r="D46" s="103"/>
      <c r="E46" s="103"/>
      <c r="F46" s="103"/>
      <c r="G46" s="103"/>
      <c r="H46" s="104"/>
    </row>
    <row r="47" spans="1:13" x14ac:dyDescent="0.25">
      <c r="A47" s="102"/>
      <c r="B47" s="103"/>
      <c r="C47" s="103"/>
      <c r="D47" s="103"/>
      <c r="E47" s="103"/>
      <c r="F47" s="103"/>
      <c r="G47" s="103"/>
      <c r="H47" s="104"/>
    </row>
    <row r="48" spans="1:13" x14ac:dyDescent="0.25">
      <c r="A48" s="102"/>
      <c r="B48" s="103"/>
      <c r="C48" s="103"/>
      <c r="D48" s="103"/>
      <c r="E48" s="103"/>
      <c r="F48" s="103"/>
      <c r="G48" s="103"/>
      <c r="H48" s="104"/>
    </row>
    <row r="49" spans="1:8" x14ac:dyDescent="0.25">
      <c r="A49" s="102"/>
      <c r="B49" s="103"/>
      <c r="C49" s="103"/>
      <c r="D49" s="103"/>
      <c r="E49" s="103"/>
      <c r="F49" s="103"/>
      <c r="G49" s="103"/>
      <c r="H49" s="104"/>
    </row>
    <row r="50" spans="1:8" x14ac:dyDescent="0.25">
      <c r="A50" s="102"/>
      <c r="B50" s="103"/>
      <c r="C50" s="103"/>
      <c r="D50" s="103"/>
      <c r="E50" s="103"/>
      <c r="F50" s="103"/>
      <c r="G50" s="103"/>
      <c r="H50" s="104"/>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x14ac:dyDescent="0.25">
      <c r="A54" s="102"/>
      <c r="B54" s="103"/>
      <c r="C54" s="103"/>
      <c r="D54" s="103"/>
      <c r="E54" s="103"/>
      <c r="F54" s="103"/>
      <c r="G54" s="103"/>
      <c r="H54" s="104"/>
    </row>
    <row r="55" spans="1:8" x14ac:dyDescent="0.25">
      <c r="A55" s="102"/>
      <c r="B55" s="103"/>
      <c r="C55" s="103"/>
      <c r="D55" s="103"/>
      <c r="E55" s="103"/>
      <c r="F55" s="103"/>
      <c r="G55" s="103"/>
      <c r="H55" s="104"/>
    </row>
    <row r="56" spans="1:8" x14ac:dyDescent="0.25">
      <c r="A56" s="102"/>
      <c r="B56" s="103"/>
      <c r="C56" s="103"/>
      <c r="D56" s="103"/>
      <c r="E56" s="103"/>
      <c r="F56" s="103"/>
      <c r="G56" s="103"/>
      <c r="H56" s="104"/>
    </row>
    <row r="57" spans="1:8" x14ac:dyDescent="0.25">
      <c r="A57" s="102"/>
      <c r="B57" s="103"/>
      <c r="C57" s="103"/>
      <c r="D57" s="103"/>
      <c r="E57" s="103"/>
      <c r="F57" s="103"/>
      <c r="G57" s="103"/>
      <c r="H57" s="104"/>
    </row>
    <row r="58" spans="1:8" x14ac:dyDescent="0.25">
      <c r="A58" s="102"/>
      <c r="B58" s="103"/>
      <c r="C58" s="103"/>
      <c r="D58" s="103"/>
      <c r="E58" s="103"/>
      <c r="F58" s="103"/>
      <c r="G58" s="103"/>
      <c r="H58" s="104"/>
    </row>
    <row r="59" spans="1:8" x14ac:dyDescent="0.25">
      <c r="A59" s="102"/>
      <c r="B59" s="103"/>
      <c r="C59" s="103"/>
      <c r="D59" s="103"/>
      <c r="E59" s="103"/>
      <c r="F59" s="103"/>
      <c r="G59" s="103"/>
      <c r="H59" s="104"/>
    </row>
    <row r="60" spans="1:8" x14ac:dyDescent="0.25">
      <c r="A60" s="102"/>
      <c r="B60" s="103"/>
      <c r="C60" s="103"/>
      <c r="D60" s="103"/>
      <c r="E60" s="103"/>
      <c r="F60" s="103"/>
      <c r="G60" s="103"/>
      <c r="H60" s="104"/>
    </row>
    <row r="61" spans="1:8" x14ac:dyDescent="0.25">
      <c r="A61" s="102"/>
      <c r="B61" s="103"/>
      <c r="C61" s="103"/>
      <c r="D61" s="103"/>
      <c r="E61" s="103"/>
      <c r="F61" s="103"/>
      <c r="G61" s="103"/>
      <c r="H61" s="104"/>
    </row>
    <row r="62" spans="1:8" x14ac:dyDescent="0.25">
      <c r="A62" s="102"/>
      <c r="B62" s="103"/>
      <c r="C62" s="103"/>
      <c r="D62" s="103"/>
      <c r="E62" s="103"/>
      <c r="F62" s="103"/>
      <c r="G62" s="103"/>
      <c r="H62" s="104"/>
    </row>
    <row r="63" spans="1:8" x14ac:dyDescent="0.25">
      <c r="A63" s="102"/>
      <c r="B63" s="103"/>
      <c r="C63" s="103"/>
      <c r="D63" s="103"/>
      <c r="E63" s="103"/>
      <c r="F63" s="103"/>
      <c r="G63" s="103"/>
      <c r="H63" s="104"/>
    </row>
    <row r="64" spans="1:8" x14ac:dyDescent="0.25">
      <c r="A64" s="102"/>
      <c r="B64" s="103"/>
      <c r="C64" s="103"/>
      <c r="D64" s="103"/>
      <c r="E64" s="103"/>
      <c r="F64" s="103"/>
      <c r="G64" s="103"/>
      <c r="H64" s="104"/>
    </row>
    <row r="65" spans="1:8" x14ac:dyDescent="0.25">
      <c r="A65" s="102"/>
      <c r="B65" s="103"/>
      <c r="C65" s="103"/>
      <c r="D65" s="103"/>
      <c r="E65" s="103"/>
      <c r="F65" s="103"/>
      <c r="G65" s="103"/>
      <c r="H65" s="104"/>
    </row>
    <row r="66" spans="1:8" x14ac:dyDescent="0.25">
      <c r="A66" s="102"/>
      <c r="B66" s="103"/>
      <c r="C66" s="103"/>
      <c r="D66" s="103"/>
      <c r="E66" s="103"/>
      <c r="F66" s="103"/>
      <c r="G66" s="103"/>
      <c r="H66" s="104"/>
    </row>
    <row r="67" spans="1:8" x14ac:dyDescent="0.25">
      <c r="A67" s="102"/>
      <c r="B67" s="103"/>
      <c r="C67" s="103"/>
      <c r="D67" s="103"/>
      <c r="E67" s="103"/>
      <c r="F67" s="103"/>
      <c r="G67" s="103"/>
      <c r="H67" s="104"/>
    </row>
    <row r="68" spans="1:8" x14ac:dyDescent="0.25">
      <c r="A68" s="102"/>
      <c r="B68" s="103"/>
      <c r="C68" s="103"/>
      <c r="D68" s="103"/>
      <c r="E68" s="103"/>
      <c r="F68" s="103"/>
      <c r="G68" s="103"/>
      <c r="H68" s="104"/>
    </row>
    <row r="69" spans="1:8" x14ac:dyDescent="0.25">
      <c r="A69" s="102"/>
      <c r="B69" s="103"/>
      <c r="C69" s="103"/>
      <c r="D69" s="103"/>
      <c r="E69" s="103"/>
      <c r="F69" s="103"/>
      <c r="G69" s="103"/>
      <c r="H69" s="104"/>
    </row>
    <row r="70" spans="1:8" x14ac:dyDescent="0.25">
      <c r="A70" s="102"/>
      <c r="B70" s="103"/>
      <c r="C70" s="103"/>
      <c r="D70" s="103"/>
      <c r="E70" s="103"/>
      <c r="F70" s="103"/>
      <c r="G70" s="103"/>
      <c r="H70" s="104"/>
    </row>
    <row r="71" spans="1:8" x14ac:dyDescent="0.25">
      <c r="A71" s="102"/>
      <c r="B71" s="103"/>
      <c r="C71" s="103"/>
      <c r="D71" s="103"/>
      <c r="E71" s="103"/>
      <c r="F71" s="103"/>
      <c r="G71" s="103"/>
      <c r="H71" s="104"/>
    </row>
    <row r="72" spans="1:8" x14ac:dyDescent="0.25">
      <c r="A72" s="102"/>
      <c r="B72" s="103"/>
      <c r="C72" s="103"/>
      <c r="D72" s="103"/>
      <c r="E72" s="103"/>
      <c r="F72" s="103"/>
      <c r="G72" s="103"/>
      <c r="H72" s="104"/>
    </row>
    <row r="73" spans="1:8" x14ac:dyDescent="0.25">
      <c r="A73" s="102"/>
      <c r="B73" s="103"/>
      <c r="C73" s="103"/>
      <c r="D73" s="103"/>
      <c r="E73" s="103"/>
      <c r="F73" s="103"/>
      <c r="G73" s="103"/>
      <c r="H73" s="104"/>
    </row>
    <row r="74" spans="1:8" x14ac:dyDescent="0.25">
      <c r="A74" s="102"/>
      <c r="B74" s="103"/>
      <c r="C74" s="103"/>
      <c r="D74" s="103"/>
      <c r="E74" s="103"/>
      <c r="F74" s="103"/>
      <c r="G74" s="103"/>
      <c r="H74" s="104"/>
    </row>
    <row r="75" spans="1:8" x14ac:dyDescent="0.25">
      <c r="A75" s="102"/>
      <c r="B75" s="103"/>
      <c r="C75" s="103"/>
      <c r="D75" s="103"/>
      <c r="E75" s="103"/>
      <c r="F75" s="103"/>
      <c r="G75" s="103"/>
      <c r="H75" s="104"/>
    </row>
    <row r="76" spans="1:8" x14ac:dyDescent="0.25">
      <c r="A76" s="102"/>
      <c r="B76" s="103"/>
      <c r="C76" s="103"/>
      <c r="D76" s="103"/>
      <c r="E76" s="103"/>
      <c r="F76" s="103"/>
      <c r="G76" s="103"/>
      <c r="H76" s="104"/>
    </row>
    <row r="77" spans="1:8" x14ac:dyDescent="0.25">
      <c r="A77" s="115"/>
      <c r="B77" s="116"/>
      <c r="C77" s="116"/>
      <c r="D77" s="116"/>
      <c r="E77" s="116"/>
      <c r="F77" s="116"/>
      <c r="G77" s="116"/>
      <c r="H77" s="117"/>
    </row>
    <row r="78" spans="1:8" ht="83.25" customHeight="1" x14ac:dyDescent="0.25">
      <c r="A78" s="148" t="s">
        <v>102</v>
      </c>
      <c r="B78" s="149"/>
      <c r="C78" s="149"/>
      <c r="D78" s="149"/>
      <c r="E78" s="149"/>
      <c r="F78" s="149"/>
      <c r="G78" s="149"/>
      <c r="H78" s="150"/>
    </row>
    <row r="79" spans="1:8" x14ac:dyDescent="0.25">
      <c r="A79" s="102" t="s">
        <v>88</v>
      </c>
      <c r="B79" s="103"/>
      <c r="C79" s="103"/>
      <c r="D79" s="103"/>
      <c r="E79" s="103"/>
      <c r="F79" s="103"/>
      <c r="G79" s="103"/>
      <c r="H79" s="104"/>
    </row>
    <row r="80" spans="1:8" x14ac:dyDescent="0.25">
      <c r="A80" s="102"/>
      <c r="B80" s="103"/>
      <c r="C80" s="103"/>
      <c r="D80" s="103"/>
      <c r="E80" s="103"/>
      <c r="F80" s="103"/>
      <c r="G80" s="103"/>
      <c r="H80" s="104"/>
    </row>
    <row r="81" spans="1:8" x14ac:dyDescent="0.25">
      <c r="A81" s="102"/>
      <c r="B81" s="103"/>
      <c r="C81" s="103"/>
      <c r="D81" s="103"/>
      <c r="E81" s="103"/>
      <c r="F81" s="103"/>
      <c r="G81" s="103"/>
      <c r="H81" s="104"/>
    </row>
    <row r="82" spans="1:8" x14ac:dyDescent="0.25">
      <c r="A82" s="102"/>
      <c r="B82" s="103"/>
      <c r="C82" s="103"/>
      <c r="D82" s="103"/>
      <c r="E82" s="103"/>
      <c r="F82" s="103"/>
      <c r="G82" s="103"/>
      <c r="H82" s="104"/>
    </row>
    <row r="83" spans="1:8" x14ac:dyDescent="0.25">
      <c r="A83" s="102"/>
      <c r="B83" s="103"/>
      <c r="C83" s="103"/>
      <c r="D83" s="103"/>
      <c r="E83" s="103"/>
      <c r="F83" s="103"/>
      <c r="G83" s="103"/>
      <c r="H83" s="104"/>
    </row>
    <row r="84" spans="1:8" x14ac:dyDescent="0.25">
      <c r="A84" s="115"/>
      <c r="B84" s="116"/>
      <c r="C84" s="116"/>
      <c r="D84" s="116"/>
      <c r="E84" s="116"/>
      <c r="F84" s="116"/>
      <c r="G84" s="116"/>
      <c r="H84" s="117"/>
    </row>
    <row r="85" spans="1:8" ht="81" customHeight="1" x14ac:dyDescent="0.25">
      <c r="A85" s="148" t="s">
        <v>103</v>
      </c>
      <c r="B85" s="149"/>
      <c r="C85" s="149"/>
      <c r="D85" s="149"/>
      <c r="E85" s="149"/>
      <c r="F85" s="149"/>
      <c r="G85" s="149"/>
      <c r="H85" s="150"/>
    </row>
    <row r="86" spans="1:8" x14ac:dyDescent="0.25">
      <c r="A86" s="102" t="s">
        <v>128</v>
      </c>
      <c r="B86" s="103"/>
      <c r="C86" s="103"/>
      <c r="D86" s="103"/>
      <c r="E86" s="103"/>
      <c r="F86" s="103"/>
      <c r="G86" s="103"/>
      <c r="H86" s="104"/>
    </row>
    <row r="87" spans="1:8" x14ac:dyDescent="0.25">
      <c r="A87" s="115"/>
      <c r="B87" s="116"/>
      <c r="C87" s="116"/>
      <c r="D87" s="116"/>
      <c r="E87" s="116"/>
      <c r="F87" s="116"/>
      <c r="G87" s="116"/>
      <c r="H87" s="117"/>
    </row>
    <row r="88" spans="1:8" ht="24.95" customHeight="1" x14ac:dyDescent="0.25">
      <c r="A88" s="161" t="s">
        <v>56</v>
      </c>
      <c r="B88" s="149"/>
      <c r="C88" s="149"/>
      <c r="D88" s="149"/>
      <c r="E88" s="149"/>
      <c r="F88" s="149"/>
      <c r="G88" s="149"/>
      <c r="H88" s="150"/>
    </row>
    <row r="89" spans="1:8" x14ac:dyDescent="0.25">
      <c r="A89" s="102" t="s">
        <v>88</v>
      </c>
      <c r="B89" s="103"/>
      <c r="C89" s="103"/>
      <c r="D89" s="103"/>
      <c r="E89" s="103"/>
      <c r="F89" s="103"/>
      <c r="G89" s="103"/>
      <c r="H89" s="104"/>
    </row>
    <row r="90" spans="1:8" x14ac:dyDescent="0.25">
      <c r="A90" s="115"/>
      <c r="B90" s="116"/>
      <c r="C90" s="116"/>
      <c r="D90" s="116"/>
      <c r="E90" s="116"/>
      <c r="F90" s="116"/>
      <c r="G90" s="116"/>
      <c r="H90" s="117"/>
    </row>
    <row r="91" spans="1:8" ht="24.95" customHeight="1" x14ac:dyDescent="0.25">
      <c r="A91" s="161" t="s">
        <v>57</v>
      </c>
      <c r="B91" s="149"/>
      <c r="C91" s="149"/>
      <c r="D91" s="149"/>
      <c r="E91" s="149"/>
      <c r="F91" s="149"/>
      <c r="G91" s="149"/>
      <c r="H91" s="150"/>
    </row>
    <row r="92" spans="1:8" x14ac:dyDescent="0.25">
      <c r="A92" s="102" t="s">
        <v>123</v>
      </c>
      <c r="B92" s="103"/>
      <c r="C92" s="103"/>
      <c r="D92" s="103"/>
      <c r="E92" s="103"/>
      <c r="F92" s="103"/>
      <c r="G92" s="103"/>
      <c r="H92" s="104"/>
    </row>
    <row r="93" spans="1:8" x14ac:dyDescent="0.25">
      <c r="A93" s="105"/>
      <c r="B93" s="106"/>
      <c r="C93" s="106"/>
      <c r="D93" s="106"/>
      <c r="E93" s="106"/>
      <c r="F93" s="106"/>
      <c r="G93" s="106"/>
      <c r="H93" s="107"/>
    </row>
    <row r="94" spans="1:8" ht="15.75" thickBot="1" x14ac:dyDescent="0.3">
      <c r="A94" s="108"/>
      <c r="B94" s="109"/>
      <c r="C94" s="109"/>
      <c r="D94" s="109"/>
      <c r="E94" s="109"/>
      <c r="F94" s="109"/>
      <c r="G94" s="109"/>
      <c r="H94" s="110"/>
    </row>
    <row r="95" spans="1:8" ht="15.75" thickTop="1" x14ac:dyDescent="0.25"/>
  </sheetData>
  <sheetProtection algorithmName="SHA-512" hashValue="4bDnoKFWzeSUNQFTQ26HgsPA6RSviVl7DZh1Pxngec6TC0PkSmDGUNmLQ7gP+jk6K4mexSvr9Xja1ZUBsw3hJg==" saltValue="fEdnkzJiapR/k3KTJCpcxA==" spinCount="100000" sheet="1" objects="1" scenarios="1"/>
  <mergeCells count="33">
    <mergeCell ref="A92:H94"/>
    <mergeCell ref="A20:H20"/>
    <mergeCell ref="A21:H42"/>
    <mergeCell ref="A43:H43"/>
    <mergeCell ref="A44:H77"/>
    <mergeCell ref="A78:H78"/>
    <mergeCell ref="A79:H84"/>
    <mergeCell ref="A85:H85"/>
    <mergeCell ref="A86:H87"/>
    <mergeCell ref="A88:H88"/>
    <mergeCell ref="A89:H90"/>
    <mergeCell ref="A91:H91"/>
    <mergeCell ref="A17:C17"/>
    <mergeCell ref="E17:G17"/>
    <mergeCell ref="A18:C18"/>
    <mergeCell ref="E18:G18"/>
    <mergeCell ref="A19:C19"/>
    <mergeCell ref="E19:G19"/>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42"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2"/>
  <sheetViews>
    <sheetView zoomScaleNormal="100" workbookViewId="0">
      <selection activeCell="E7" sqref="E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7" t="s">
        <v>54</v>
      </c>
      <c r="B1" s="47"/>
      <c r="C1" s="47"/>
      <c r="D1" s="47"/>
      <c r="E1" s="47"/>
      <c r="F1" s="47"/>
      <c r="G1" s="47"/>
      <c r="H1" s="47"/>
    </row>
    <row r="3" spans="1:8" ht="30" customHeight="1" x14ac:dyDescent="0.25">
      <c r="A3" s="48" t="s">
        <v>0</v>
      </c>
      <c r="B3" s="49"/>
      <c r="C3" s="32" t="str">
        <f>+Resultados!C3</f>
        <v>2do Trimestre 2019</v>
      </c>
      <c r="D3" s="50" t="s">
        <v>1</v>
      </c>
      <c r="E3" s="50"/>
      <c r="F3" s="51">
        <f ca="1">+Resultados!F3</f>
        <v>43685</v>
      </c>
      <c r="G3" s="51"/>
      <c r="H3" s="51"/>
    </row>
    <row r="4" spans="1:8" ht="5.0999999999999996" customHeight="1" x14ac:dyDescent="0.25">
      <c r="A4" s="2"/>
      <c r="D4" s="3"/>
      <c r="E4" s="3"/>
      <c r="F4" s="4"/>
      <c r="G4" s="4"/>
    </row>
    <row r="5" spans="1:8" ht="26.1" customHeight="1" x14ac:dyDescent="0.25">
      <c r="A5" s="5" t="s">
        <v>2</v>
      </c>
      <c r="B5" s="88" t="str">
        <f>+Resultados!B5</f>
        <v>SUBDIRECCIÓN TÉCNICA DE RECREACIÓN Y DEPORTES</v>
      </c>
      <c r="C5" s="88"/>
      <c r="D5" s="88"/>
      <c r="E5" s="88"/>
      <c r="F5" s="88"/>
      <c r="G5" s="88"/>
      <c r="H5" s="88"/>
    </row>
    <row r="6" spans="1:8" ht="26.1" customHeight="1" x14ac:dyDescent="0.25">
      <c r="A6" s="5" t="s">
        <v>55</v>
      </c>
      <c r="B6" s="85" t="str">
        <f>+Resultados!B6</f>
        <v xml:space="preserve">FOMENTO AL DEPORTE / PROMOCIÓN DE LA RECREACIÓN </v>
      </c>
      <c r="C6" s="86"/>
      <c r="D6" s="86"/>
      <c r="E6" s="86"/>
      <c r="F6" s="86"/>
      <c r="G6" s="86"/>
      <c r="H6" s="87"/>
    </row>
    <row r="7" spans="1:8" ht="15" customHeight="1" thickBot="1" x14ac:dyDescent="0.3"/>
    <row r="8" spans="1:8" ht="30" customHeight="1" thickTop="1" x14ac:dyDescent="0.25">
      <c r="A8" s="162" t="s">
        <v>71</v>
      </c>
      <c r="B8" s="163"/>
      <c r="C8" s="163"/>
      <c r="D8" s="163"/>
      <c r="E8" s="163"/>
      <c r="F8" s="163"/>
      <c r="G8" s="163"/>
      <c r="H8" s="164"/>
    </row>
    <row r="9" spans="1:8" ht="35.1" customHeight="1" x14ac:dyDescent="0.25">
      <c r="A9" s="165" t="s">
        <v>63</v>
      </c>
      <c r="B9" s="146"/>
      <c r="C9" s="146"/>
      <c r="D9" s="146"/>
      <c r="E9" s="146"/>
      <c r="F9" s="146"/>
      <c r="G9" s="147"/>
      <c r="H9" s="8">
        <v>0</v>
      </c>
    </row>
    <row r="10" spans="1:8" ht="45" customHeight="1" x14ac:dyDescent="0.25">
      <c r="A10" s="141" t="s">
        <v>64</v>
      </c>
      <c r="B10" s="124"/>
      <c r="C10" s="125"/>
      <c r="D10" s="6">
        <v>0</v>
      </c>
      <c r="E10" s="123" t="s">
        <v>65</v>
      </c>
      <c r="F10" s="124"/>
      <c r="G10" s="125"/>
      <c r="H10" s="8">
        <v>6</v>
      </c>
    </row>
    <row r="11" spans="1:8" ht="35.1" customHeight="1" x14ac:dyDescent="0.25">
      <c r="A11" s="94" t="s">
        <v>3</v>
      </c>
      <c r="B11" s="95"/>
      <c r="C11" s="96"/>
      <c r="D11" s="121">
        <f>D10+H10</f>
        <v>6</v>
      </c>
      <c r="E11" s="123" t="s">
        <v>41</v>
      </c>
      <c r="F11" s="124"/>
      <c r="G11" s="125"/>
      <c r="H11" s="8">
        <v>0</v>
      </c>
    </row>
    <row r="12" spans="1:8" ht="35.1" customHeight="1" x14ac:dyDescent="0.25">
      <c r="A12" s="97"/>
      <c r="B12" s="98"/>
      <c r="C12" s="99"/>
      <c r="D12" s="122"/>
      <c r="E12" s="123" t="s">
        <v>62</v>
      </c>
      <c r="F12" s="124"/>
      <c r="G12" s="125"/>
      <c r="H12" s="13">
        <f>+D11-H11</f>
        <v>6</v>
      </c>
    </row>
    <row r="13" spans="1:8" ht="45" customHeight="1" x14ac:dyDescent="0.25">
      <c r="A13" s="141" t="s">
        <v>66</v>
      </c>
      <c r="B13" s="124"/>
      <c r="C13" s="125"/>
      <c r="D13" s="6">
        <v>4</v>
      </c>
      <c r="E13" s="123" t="s">
        <v>38</v>
      </c>
      <c r="F13" s="124"/>
      <c r="G13" s="125"/>
      <c r="H13" s="13">
        <f>+H12-D13</f>
        <v>2</v>
      </c>
    </row>
    <row r="14" spans="1:8" ht="35.1" customHeight="1" x14ac:dyDescent="0.25">
      <c r="A14" s="142" t="s">
        <v>67</v>
      </c>
      <c r="B14" s="86"/>
      <c r="C14" s="87"/>
      <c r="D14" s="10">
        <f>D13/H12</f>
        <v>0.66666666666666663</v>
      </c>
      <c r="E14" s="85" t="s">
        <v>68</v>
      </c>
      <c r="F14" s="86"/>
      <c r="G14" s="87"/>
      <c r="H14" s="11">
        <f>+H13/H12</f>
        <v>0.33333333333333331</v>
      </c>
    </row>
    <row r="15" spans="1:8" ht="10.5" customHeight="1" x14ac:dyDescent="0.25">
      <c r="A15" s="166"/>
      <c r="B15" s="167"/>
      <c r="C15" s="167"/>
      <c r="D15" s="167"/>
      <c r="E15" s="167"/>
      <c r="F15" s="167"/>
      <c r="G15" s="167"/>
      <c r="H15" s="168"/>
    </row>
    <row r="16" spans="1:8" ht="35.1" customHeight="1" x14ac:dyDescent="0.25">
      <c r="A16" s="165" t="s">
        <v>21</v>
      </c>
      <c r="B16" s="146"/>
      <c r="C16" s="146"/>
      <c r="D16" s="146"/>
      <c r="E16" s="146"/>
      <c r="F16" s="146"/>
      <c r="G16" s="147"/>
      <c r="H16" s="8">
        <v>14</v>
      </c>
    </row>
    <row r="17" spans="1:8" ht="35.1" customHeight="1" x14ac:dyDescent="0.25">
      <c r="A17" s="141" t="s">
        <v>15</v>
      </c>
      <c r="B17" s="124"/>
      <c r="C17" s="125"/>
      <c r="D17" s="6">
        <v>12</v>
      </c>
      <c r="E17" s="123" t="s">
        <v>53</v>
      </c>
      <c r="F17" s="124"/>
      <c r="G17" s="125"/>
      <c r="H17" s="13">
        <f>+H16-D17</f>
        <v>2</v>
      </c>
    </row>
    <row r="18" spans="1:8" ht="35.1" customHeight="1" x14ac:dyDescent="0.25">
      <c r="A18" s="142" t="s">
        <v>16</v>
      </c>
      <c r="B18" s="86"/>
      <c r="C18" s="87"/>
      <c r="D18" s="10">
        <f>+D17/H16</f>
        <v>0.8571428571428571</v>
      </c>
      <c r="E18" s="85" t="s">
        <v>17</v>
      </c>
      <c r="F18" s="86"/>
      <c r="G18" s="87"/>
      <c r="H18" s="11">
        <f>+H17/H16</f>
        <v>0.14285714285714285</v>
      </c>
    </row>
    <row r="19" spans="1:8" ht="10.5" customHeight="1" x14ac:dyDescent="0.25">
      <c r="A19" s="166"/>
      <c r="B19" s="167"/>
      <c r="C19" s="167"/>
      <c r="D19" s="167"/>
      <c r="E19" s="167"/>
      <c r="F19" s="167"/>
      <c r="G19" s="167"/>
      <c r="H19" s="168"/>
    </row>
    <row r="20" spans="1:8" ht="35.1" customHeight="1" x14ac:dyDescent="0.25">
      <c r="A20" s="141" t="s">
        <v>13</v>
      </c>
      <c r="B20" s="124"/>
      <c r="C20" s="125"/>
      <c r="D20" s="6">
        <v>4</v>
      </c>
      <c r="E20" s="123" t="s">
        <v>14</v>
      </c>
      <c r="F20" s="124"/>
      <c r="G20" s="125"/>
      <c r="H20" s="8">
        <v>3</v>
      </c>
    </row>
    <row r="21" spans="1:8" ht="35.1" customHeight="1" x14ac:dyDescent="0.25">
      <c r="A21" s="141" t="s">
        <v>9</v>
      </c>
      <c r="B21" s="124"/>
      <c r="C21" s="125"/>
      <c r="D21" s="6">
        <v>3</v>
      </c>
      <c r="E21" s="123" t="s">
        <v>10</v>
      </c>
      <c r="F21" s="124"/>
      <c r="G21" s="125"/>
      <c r="H21" s="13">
        <f>+H20-D21</f>
        <v>0</v>
      </c>
    </row>
    <row r="22" spans="1:8" ht="35.1" customHeight="1" x14ac:dyDescent="0.25">
      <c r="A22" s="142" t="s">
        <v>11</v>
      </c>
      <c r="B22" s="86"/>
      <c r="C22" s="87"/>
      <c r="D22" s="10">
        <f>D21/H20</f>
        <v>1</v>
      </c>
      <c r="E22" s="85" t="s">
        <v>12</v>
      </c>
      <c r="F22" s="86"/>
      <c r="G22" s="87"/>
      <c r="H22" s="11">
        <f>+H21/H20</f>
        <v>0</v>
      </c>
    </row>
    <row r="23" spans="1:8" ht="51" customHeight="1" x14ac:dyDescent="0.25">
      <c r="A23" s="169" t="s">
        <v>61</v>
      </c>
      <c r="B23" s="170"/>
      <c r="C23" s="170"/>
      <c r="D23" s="170"/>
      <c r="E23" s="170"/>
      <c r="F23" s="170"/>
      <c r="G23" s="170"/>
      <c r="H23" s="171"/>
    </row>
    <row r="24" spans="1:8" s="38" customFormat="1" x14ac:dyDescent="0.2">
      <c r="A24" s="172" t="s">
        <v>88</v>
      </c>
      <c r="B24" s="103"/>
      <c r="C24" s="103"/>
      <c r="D24" s="103"/>
      <c r="E24" s="103"/>
      <c r="F24" s="103"/>
      <c r="G24" s="103"/>
      <c r="H24" s="104"/>
    </row>
    <row r="25" spans="1:8" s="38" customFormat="1" x14ac:dyDescent="0.2">
      <c r="A25" s="102"/>
      <c r="B25" s="103"/>
      <c r="C25" s="103"/>
      <c r="D25" s="103"/>
      <c r="E25" s="103"/>
      <c r="F25" s="103"/>
      <c r="G25" s="103"/>
      <c r="H25" s="104"/>
    </row>
    <row r="26" spans="1:8" s="38" customFormat="1" x14ac:dyDescent="0.2">
      <c r="A26" s="102"/>
      <c r="B26" s="103"/>
      <c r="C26" s="103"/>
      <c r="D26" s="103"/>
      <c r="E26" s="103"/>
      <c r="F26" s="103"/>
      <c r="G26" s="103"/>
      <c r="H26" s="104"/>
    </row>
    <row r="27" spans="1:8" s="38" customFormat="1" x14ac:dyDescent="0.2">
      <c r="A27" s="102"/>
      <c r="B27" s="103"/>
      <c r="C27" s="103"/>
      <c r="D27" s="103"/>
      <c r="E27" s="103"/>
      <c r="F27" s="103"/>
      <c r="G27" s="103"/>
      <c r="H27" s="104"/>
    </row>
    <row r="28" spans="1:8" s="38" customFormat="1" x14ac:dyDescent="0.2">
      <c r="A28" s="102"/>
      <c r="B28" s="103"/>
      <c r="C28" s="103"/>
      <c r="D28" s="103"/>
      <c r="E28" s="103"/>
      <c r="F28" s="103"/>
      <c r="G28" s="103"/>
      <c r="H28" s="104"/>
    </row>
    <row r="29" spans="1:8" s="38" customFormat="1" x14ac:dyDescent="0.2">
      <c r="A29" s="102"/>
      <c r="B29" s="103"/>
      <c r="C29" s="103"/>
      <c r="D29" s="103"/>
      <c r="E29" s="103"/>
      <c r="F29" s="103"/>
      <c r="G29" s="103"/>
      <c r="H29" s="104"/>
    </row>
    <row r="30" spans="1:8" s="38" customFormat="1" x14ac:dyDescent="0.2">
      <c r="A30" s="102"/>
      <c r="B30" s="103"/>
      <c r="C30" s="103"/>
      <c r="D30" s="103"/>
      <c r="E30" s="103"/>
      <c r="F30" s="103"/>
      <c r="G30" s="103"/>
      <c r="H30" s="104"/>
    </row>
    <row r="31" spans="1:8" s="38" customFormat="1" x14ac:dyDescent="0.2">
      <c r="A31" s="102"/>
      <c r="B31" s="103"/>
      <c r="C31" s="103"/>
      <c r="D31" s="103"/>
      <c r="E31" s="103"/>
      <c r="F31" s="103"/>
      <c r="G31" s="103"/>
      <c r="H31" s="104"/>
    </row>
    <row r="32" spans="1:8" s="38" customFormat="1" x14ac:dyDescent="0.2">
      <c r="A32" s="102"/>
      <c r="B32" s="103"/>
      <c r="C32" s="103"/>
      <c r="D32" s="103"/>
      <c r="E32" s="103"/>
      <c r="F32" s="103"/>
      <c r="G32" s="103"/>
      <c r="H32" s="104"/>
    </row>
    <row r="33" spans="1:8" s="38" customFormat="1" x14ac:dyDescent="0.2">
      <c r="A33" s="115"/>
      <c r="B33" s="116"/>
      <c r="C33" s="116"/>
      <c r="D33" s="116"/>
      <c r="E33" s="116"/>
      <c r="F33" s="116"/>
      <c r="G33" s="116"/>
      <c r="H33" s="117"/>
    </row>
    <row r="34" spans="1:8" ht="55.5" customHeight="1" x14ac:dyDescent="0.25">
      <c r="A34" s="169" t="s">
        <v>72</v>
      </c>
      <c r="B34" s="170"/>
      <c r="C34" s="170"/>
      <c r="D34" s="170"/>
      <c r="E34" s="170"/>
      <c r="F34" s="170"/>
      <c r="G34" s="170"/>
      <c r="H34" s="171"/>
    </row>
    <row r="35" spans="1:8" x14ac:dyDescent="0.25">
      <c r="A35" s="102" t="s">
        <v>109</v>
      </c>
      <c r="B35" s="103"/>
      <c r="C35" s="103"/>
      <c r="D35" s="103"/>
      <c r="E35" s="103"/>
      <c r="F35" s="103"/>
      <c r="G35" s="103"/>
      <c r="H35" s="104"/>
    </row>
    <row r="36" spans="1:8" x14ac:dyDescent="0.25">
      <c r="A36" s="102"/>
      <c r="B36" s="103"/>
      <c r="C36" s="103"/>
      <c r="D36" s="103"/>
      <c r="E36" s="103"/>
      <c r="F36" s="103"/>
      <c r="G36" s="103"/>
      <c r="H36" s="104"/>
    </row>
    <row r="37" spans="1:8" x14ac:dyDescent="0.25">
      <c r="A37" s="102"/>
      <c r="B37" s="103"/>
      <c r="C37" s="103"/>
      <c r="D37" s="103"/>
      <c r="E37" s="103"/>
      <c r="F37" s="103"/>
      <c r="G37" s="103"/>
      <c r="H37" s="104"/>
    </row>
    <row r="38" spans="1:8" x14ac:dyDescent="0.25">
      <c r="A38" s="102"/>
      <c r="B38" s="103"/>
      <c r="C38" s="103"/>
      <c r="D38" s="103"/>
      <c r="E38" s="103"/>
      <c r="F38" s="103"/>
      <c r="G38" s="103"/>
      <c r="H38" s="104"/>
    </row>
    <row r="39" spans="1:8" x14ac:dyDescent="0.25">
      <c r="A39" s="102"/>
      <c r="B39" s="103"/>
      <c r="C39" s="103"/>
      <c r="D39" s="103"/>
      <c r="E39" s="103"/>
      <c r="F39" s="103"/>
      <c r="G39" s="103"/>
      <c r="H39" s="104"/>
    </row>
    <row r="40" spans="1:8" x14ac:dyDescent="0.25">
      <c r="A40" s="102"/>
      <c r="B40" s="103"/>
      <c r="C40" s="103"/>
      <c r="D40" s="103"/>
      <c r="E40" s="103"/>
      <c r="F40" s="103"/>
      <c r="G40" s="103"/>
      <c r="H40" s="104"/>
    </row>
    <row r="41" spans="1:8" x14ac:dyDescent="0.25">
      <c r="A41" s="102"/>
      <c r="B41" s="103"/>
      <c r="C41" s="103"/>
      <c r="D41" s="103"/>
      <c r="E41" s="103"/>
      <c r="F41" s="103"/>
      <c r="G41" s="103"/>
      <c r="H41" s="104"/>
    </row>
    <row r="42" spans="1:8" x14ac:dyDescent="0.25">
      <c r="A42" s="102"/>
      <c r="B42" s="103"/>
      <c r="C42" s="103"/>
      <c r="D42" s="103"/>
      <c r="E42" s="103"/>
      <c r="F42" s="103"/>
      <c r="G42" s="103"/>
      <c r="H42" s="104"/>
    </row>
    <row r="43" spans="1:8" x14ac:dyDescent="0.25">
      <c r="A43" s="102"/>
      <c r="B43" s="103"/>
      <c r="C43" s="103"/>
      <c r="D43" s="103"/>
      <c r="E43" s="103"/>
      <c r="F43" s="103"/>
      <c r="G43" s="103"/>
      <c r="H43" s="104"/>
    </row>
    <row r="44" spans="1:8" x14ac:dyDescent="0.25">
      <c r="A44" s="102"/>
      <c r="B44" s="103"/>
      <c r="C44" s="103"/>
      <c r="D44" s="103"/>
      <c r="E44" s="103"/>
      <c r="F44" s="103"/>
      <c r="G44" s="103"/>
      <c r="H44" s="104"/>
    </row>
    <row r="45" spans="1:8" x14ac:dyDescent="0.25">
      <c r="A45" s="102"/>
      <c r="B45" s="103"/>
      <c r="C45" s="103"/>
      <c r="D45" s="103"/>
      <c r="E45" s="103"/>
      <c r="F45" s="103"/>
      <c r="G45" s="103"/>
      <c r="H45" s="104"/>
    </row>
    <row r="46" spans="1:8" x14ac:dyDescent="0.25">
      <c r="A46" s="102"/>
      <c r="B46" s="103"/>
      <c r="C46" s="103"/>
      <c r="D46" s="103"/>
      <c r="E46" s="103"/>
      <c r="F46" s="103"/>
      <c r="G46" s="103"/>
      <c r="H46" s="104"/>
    </row>
    <row r="47" spans="1:8" x14ac:dyDescent="0.25">
      <c r="A47" s="115"/>
      <c r="B47" s="116"/>
      <c r="C47" s="116"/>
      <c r="D47" s="116"/>
      <c r="E47" s="116"/>
      <c r="F47" s="116"/>
      <c r="G47" s="116"/>
      <c r="H47" s="117"/>
    </row>
    <row r="48" spans="1:8" x14ac:dyDescent="0.25">
      <c r="A48" s="115"/>
      <c r="B48" s="116"/>
      <c r="C48" s="116"/>
      <c r="D48" s="116"/>
      <c r="E48" s="116"/>
      <c r="F48" s="116"/>
      <c r="G48" s="116"/>
      <c r="H48" s="117"/>
    </row>
    <row r="49" spans="1:8" ht="52.5" customHeight="1" x14ac:dyDescent="0.25">
      <c r="A49" s="169" t="s">
        <v>73</v>
      </c>
      <c r="B49" s="170"/>
      <c r="C49" s="170"/>
      <c r="D49" s="170"/>
      <c r="E49" s="170"/>
      <c r="F49" s="170"/>
      <c r="G49" s="170"/>
      <c r="H49" s="171"/>
    </row>
    <row r="50" spans="1:8" x14ac:dyDescent="0.25">
      <c r="A50" s="102" t="s">
        <v>108</v>
      </c>
      <c r="B50" s="103"/>
      <c r="C50" s="103"/>
      <c r="D50" s="103"/>
      <c r="E50" s="103"/>
      <c r="F50" s="103"/>
      <c r="G50" s="103"/>
      <c r="H50" s="104"/>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x14ac:dyDescent="0.25">
      <c r="A54" s="102"/>
      <c r="B54" s="103"/>
      <c r="C54" s="103"/>
      <c r="D54" s="103"/>
      <c r="E54" s="103"/>
      <c r="F54" s="103"/>
      <c r="G54" s="103"/>
      <c r="H54" s="104"/>
    </row>
    <row r="55" spans="1:8" x14ac:dyDescent="0.25">
      <c r="A55" s="102"/>
      <c r="B55" s="103"/>
      <c r="C55" s="103"/>
      <c r="D55" s="103"/>
      <c r="E55" s="103"/>
      <c r="F55" s="103"/>
      <c r="G55" s="103"/>
      <c r="H55" s="104"/>
    </row>
    <row r="56" spans="1:8" x14ac:dyDescent="0.25">
      <c r="A56" s="102"/>
      <c r="B56" s="103"/>
      <c r="C56" s="103"/>
      <c r="D56" s="103"/>
      <c r="E56" s="103"/>
      <c r="F56" s="103"/>
      <c r="G56" s="103"/>
      <c r="H56" s="104"/>
    </row>
    <row r="57" spans="1:8" x14ac:dyDescent="0.25">
      <c r="A57" s="102"/>
      <c r="B57" s="103"/>
      <c r="C57" s="103"/>
      <c r="D57" s="103"/>
      <c r="E57" s="103"/>
      <c r="F57" s="103"/>
      <c r="G57" s="103"/>
      <c r="H57" s="104"/>
    </row>
    <row r="58" spans="1:8" x14ac:dyDescent="0.25">
      <c r="A58" s="102"/>
      <c r="B58" s="103"/>
      <c r="C58" s="103"/>
      <c r="D58" s="103"/>
      <c r="E58" s="103"/>
      <c r="F58" s="103"/>
      <c r="G58" s="103"/>
      <c r="H58" s="104"/>
    </row>
    <row r="59" spans="1:8" x14ac:dyDescent="0.25">
      <c r="A59" s="115"/>
      <c r="B59" s="116"/>
      <c r="C59" s="116"/>
      <c r="D59" s="116"/>
      <c r="E59" s="116"/>
      <c r="F59" s="116"/>
      <c r="G59" s="116"/>
      <c r="H59" s="117"/>
    </row>
    <row r="60" spans="1:8" x14ac:dyDescent="0.25">
      <c r="A60" s="115"/>
      <c r="B60" s="116"/>
      <c r="C60" s="116"/>
      <c r="D60" s="116"/>
      <c r="E60" s="116"/>
      <c r="F60" s="116"/>
      <c r="G60" s="116"/>
      <c r="H60" s="117"/>
    </row>
    <row r="61" spans="1:8" ht="70.5" customHeight="1" x14ac:dyDescent="0.25">
      <c r="A61" s="169" t="s">
        <v>75</v>
      </c>
      <c r="B61" s="170"/>
      <c r="C61" s="170"/>
      <c r="D61" s="170"/>
      <c r="E61" s="170"/>
      <c r="F61" s="170"/>
      <c r="G61" s="170"/>
      <c r="H61" s="171"/>
    </row>
    <row r="62" spans="1:8" x14ac:dyDescent="0.25">
      <c r="A62" s="102" t="s">
        <v>104</v>
      </c>
      <c r="B62" s="103"/>
      <c r="C62" s="103"/>
      <c r="D62" s="103"/>
      <c r="E62" s="103"/>
      <c r="F62" s="103"/>
      <c r="G62" s="103"/>
      <c r="H62" s="104"/>
    </row>
    <row r="63" spans="1:8" x14ac:dyDescent="0.25">
      <c r="A63" s="102"/>
      <c r="B63" s="103"/>
      <c r="C63" s="103"/>
      <c r="D63" s="103"/>
      <c r="E63" s="103"/>
      <c r="F63" s="103"/>
      <c r="G63" s="103"/>
      <c r="H63" s="104"/>
    </row>
    <row r="64" spans="1:8" x14ac:dyDescent="0.25">
      <c r="A64" s="102"/>
      <c r="B64" s="103"/>
      <c r="C64" s="103"/>
      <c r="D64" s="103"/>
      <c r="E64" s="103"/>
      <c r="F64" s="103"/>
      <c r="G64" s="103"/>
      <c r="H64" s="104"/>
    </row>
    <row r="65" spans="1:8" x14ac:dyDescent="0.25">
      <c r="A65" s="102"/>
      <c r="B65" s="103"/>
      <c r="C65" s="103"/>
      <c r="D65" s="103"/>
      <c r="E65" s="103"/>
      <c r="F65" s="103"/>
      <c r="G65" s="103"/>
      <c r="H65" s="104"/>
    </row>
    <row r="66" spans="1:8" x14ac:dyDescent="0.25">
      <c r="A66" s="102"/>
      <c r="B66" s="103"/>
      <c r="C66" s="103"/>
      <c r="D66" s="103"/>
      <c r="E66" s="103"/>
      <c r="F66" s="103"/>
      <c r="G66" s="103"/>
      <c r="H66" s="104"/>
    </row>
    <row r="67" spans="1:8" x14ac:dyDescent="0.25">
      <c r="A67" s="102"/>
      <c r="B67" s="103"/>
      <c r="C67" s="103"/>
      <c r="D67" s="103"/>
      <c r="E67" s="103"/>
      <c r="F67" s="103"/>
      <c r="G67" s="103"/>
      <c r="H67" s="104"/>
    </row>
    <row r="68" spans="1:8" x14ac:dyDescent="0.25">
      <c r="A68" s="102"/>
      <c r="B68" s="103"/>
      <c r="C68" s="103"/>
      <c r="D68" s="103"/>
      <c r="E68" s="103"/>
      <c r="F68" s="103"/>
      <c r="G68" s="103"/>
      <c r="H68" s="104"/>
    </row>
    <row r="69" spans="1:8" x14ac:dyDescent="0.25">
      <c r="A69" s="102"/>
      <c r="B69" s="103"/>
      <c r="C69" s="103"/>
      <c r="D69" s="103"/>
      <c r="E69" s="103"/>
      <c r="F69" s="103"/>
      <c r="G69" s="103"/>
      <c r="H69" s="104"/>
    </row>
    <row r="70" spans="1:8" x14ac:dyDescent="0.25">
      <c r="A70" s="102"/>
      <c r="B70" s="103"/>
      <c r="C70" s="103"/>
      <c r="D70" s="103"/>
      <c r="E70" s="103"/>
      <c r="F70" s="103"/>
      <c r="G70" s="103"/>
      <c r="H70" s="104"/>
    </row>
    <row r="71" spans="1:8" x14ac:dyDescent="0.25">
      <c r="A71" s="102"/>
      <c r="B71" s="103"/>
      <c r="C71" s="103"/>
      <c r="D71" s="103"/>
      <c r="E71" s="103"/>
      <c r="F71" s="103"/>
      <c r="G71" s="103"/>
      <c r="H71" s="104"/>
    </row>
    <row r="72" spans="1:8" x14ac:dyDescent="0.25">
      <c r="A72" s="102"/>
      <c r="B72" s="103"/>
      <c r="C72" s="103"/>
      <c r="D72" s="103"/>
      <c r="E72" s="103"/>
      <c r="F72" s="103"/>
      <c r="G72" s="103"/>
      <c r="H72" s="104"/>
    </row>
    <row r="73" spans="1:8" x14ac:dyDescent="0.25">
      <c r="A73" s="102"/>
      <c r="B73" s="103"/>
      <c r="C73" s="103"/>
      <c r="D73" s="103"/>
      <c r="E73" s="103"/>
      <c r="F73" s="103"/>
      <c r="G73" s="103"/>
      <c r="H73" s="104"/>
    </row>
    <row r="74" spans="1:8" x14ac:dyDescent="0.25">
      <c r="A74" s="102"/>
      <c r="B74" s="103"/>
      <c r="C74" s="103"/>
      <c r="D74" s="103"/>
      <c r="E74" s="103"/>
      <c r="F74" s="103"/>
      <c r="G74" s="103"/>
      <c r="H74" s="104"/>
    </row>
    <row r="75" spans="1:8" x14ac:dyDescent="0.25">
      <c r="A75" s="102"/>
      <c r="B75" s="103"/>
      <c r="C75" s="103"/>
      <c r="D75" s="103"/>
      <c r="E75" s="103"/>
      <c r="F75" s="103"/>
      <c r="G75" s="103"/>
      <c r="H75" s="104"/>
    </row>
    <row r="76" spans="1:8" x14ac:dyDescent="0.25">
      <c r="A76" s="102"/>
      <c r="B76" s="103"/>
      <c r="C76" s="103"/>
      <c r="D76" s="103"/>
      <c r="E76" s="103"/>
      <c r="F76" s="103"/>
      <c r="G76" s="103"/>
      <c r="H76" s="104"/>
    </row>
    <row r="77" spans="1:8" x14ac:dyDescent="0.25">
      <c r="A77" s="102"/>
      <c r="B77" s="103"/>
      <c r="C77" s="103"/>
      <c r="D77" s="103"/>
      <c r="E77" s="103"/>
      <c r="F77" s="103"/>
      <c r="G77" s="103"/>
      <c r="H77" s="104"/>
    </row>
    <row r="78" spans="1:8" x14ac:dyDescent="0.25">
      <c r="A78" s="102"/>
      <c r="B78" s="103"/>
      <c r="C78" s="103"/>
      <c r="D78" s="103"/>
      <c r="E78" s="103"/>
      <c r="F78" s="103"/>
      <c r="G78" s="103"/>
      <c r="H78" s="104"/>
    </row>
    <row r="79" spans="1:8" x14ac:dyDescent="0.25">
      <c r="A79" s="102"/>
      <c r="B79" s="103"/>
      <c r="C79" s="103"/>
      <c r="D79" s="103"/>
      <c r="E79" s="103"/>
      <c r="F79" s="103"/>
      <c r="G79" s="103"/>
      <c r="H79" s="104"/>
    </row>
    <row r="80" spans="1:8" x14ac:dyDescent="0.25">
      <c r="A80" s="102"/>
      <c r="B80" s="103"/>
      <c r="C80" s="103"/>
      <c r="D80" s="103"/>
      <c r="E80" s="103"/>
      <c r="F80" s="103"/>
      <c r="G80" s="103"/>
      <c r="H80" s="104"/>
    </row>
    <row r="81" spans="1:8" x14ac:dyDescent="0.25">
      <c r="A81" s="102"/>
      <c r="B81" s="103"/>
      <c r="C81" s="103"/>
      <c r="D81" s="103"/>
      <c r="E81" s="103"/>
      <c r="F81" s="103"/>
      <c r="G81" s="103"/>
      <c r="H81" s="104"/>
    </row>
    <row r="82" spans="1:8" x14ac:dyDescent="0.25">
      <c r="A82" s="102"/>
      <c r="B82" s="103"/>
      <c r="C82" s="103"/>
      <c r="D82" s="103"/>
      <c r="E82" s="103"/>
      <c r="F82" s="103"/>
      <c r="G82" s="103"/>
      <c r="H82" s="104"/>
    </row>
    <row r="83" spans="1:8" x14ac:dyDescent="0.25">
      <c r="A83" s="102"/>
      <c r="B83" s="103"/>
      <c r="C83" s="103"/>
      <c r="D83" s="103"/>
      <c r="E83" s="103"/>
      <c r="F83" s="103"/>
      <c r="G83" s="103"/>
      <c r="H83" s="104"/>
    </row>
    <row r="84" spans="1:8" x14ac:dyDescent="0.25">
      <c r="A84" s="102"/>
      <c r="B84" s="103"/>
      <c r="C84" s="103"/>
      <c r="D84" s="103"/>
      <c r="E84" s="103"/>
      <c r="F84" s="103"/>
      <c r="G84" s="103"/>
      <c r="H84" s="104"/>
    </row>
    <row r="85" spans="1:8" x14ac:dyDescent="0.25">
      <c r="A85" s="102"/>
      <c r="B85" s="103"/>
      <c r="C85" s="103"/>
      <c r="D85" s="103"/>
      <c r="E85" s="103"/>
      <c r="F85" s="103"/>
      <c r="G85" s="103"/>
      <c r="H85" s="104"/>
    </row>
    <row r="86" spans="1:8" x14ac:dyDescent="0.25">
      <c r="A86" s="102"/>
      <c r="B86" s="103"/>
      <c r="C86" s="103"/>
      <c r="D86" s="103"/>
      <c r="E86" s="103"/>
      <c r="F86" s="103"/>
      <c r="G86" s="103"/>
      <c r="H86" s="104"/>
    </row>
    <row r="87" spans="1:8" x14ac:dyDescent="0.25">
      <c r="A87" s="115"/>
      <c r="B87" s="116"/>
      <c r="C87" s="116"/>
      <c r="D87" s="116"/>
      <c r="E87" s="116"/>
      <c r="F87" s="116"/>
      <c r="G87" s="116"/>
      <c r="H87" s="117"/>
    </row>
    <row r="88" spans="1:8" x14ac:dyDescent="0.25">
      <c r="A88" s="115"/>
      <c r="B88" s="116"/>
      <c r="C88" s="116"/>
      <c r="D88" s="116"/>
      <c r="E88" s="116"/>
      <c r="F88" s="116"/>
      <c r="G88" s="116"/>
      <c r="H88" s="117"/>
    </row>
    <row r="89" spans="1:8" ht="69.75" customHeight="1" x14ac:dyDescent="0.25">
      <c r="A89" s="169" t="s">
        <v>76</v>
      </c>
      <c r="B89" s="170"/>
      <c r="C89" s="170"/>
      <c r="D89" s="170"/>
      <c r="E89" s="170"/>
      <c r="F89" s="170"/>
      <c r="G89" s="170"/>
      <c r="H89" s="171"/>
    </row>
    <row r="90" spans="1:8" x14ac:dyDescent="0.25">
      <c r="A90" s="172" t="s">
        <v>110</v>
      </c>
      <c r="B90" s="103"/>
      <c r="C90" s="103"/>
      <c r="D90" s="103"/>
      <c r="E90" s="103"/>
      <c r="F90" s="103"/>
      <c r="G90" s="103"/>
      <c r="H90" s="104"/>
    </row>
    <row r="91" spans="1:8" x14ac:dyDescent="0.25">
      <c r="A91" s="102"/>
      <c r="B91" s="103"/>
      <c r="C91" s="103"/>
      <c r="D91" s="103"/>
      <c r="E91" s="103"/>
      <c r="F91" s="103"/>
      <c r="G91" s="103"/>
      <c r="H91" s="104"/>
    </row>
    <row r="92" spans="1:8" x14ac:dyDescent="0.25">
      <c r="A92" s="102"/>
      <c r="B92" s="103"/>
      <c r="C92" s="103"/>
      <c r="D92" s="103"/>
      <c r="E92" s="103"/>
      <c r="F92" s="103"/>
      <c r="G92" s="103"/>
      <c r="H92" s="104"/>
    </row>
    <row r="93" spans="1:8" x14ac:dyDescent="0.25">
      <c r="A93" s="102"/>
      <c r="B93" s="103"/>
      <c r="C93" s="103"/>
      <c r="D93" s="103"/>
      <c r="E93" s="103"/>
      <c r="F93" s="103"/>
      <c r="G93" s="103"/>
      <c r="H93" s="104"/>
    </row>
    <row r="94" spans="1:8" x14ac:dyDescent="0.25">
      <c r="A94" s="102"/>
      <c r="B94" s="103"/>
      <c r="C94" s="103"/>
      <c r="D94" s="103"/>
      <c r="E94" s="103"/>
      <c r="F94" s="103"/>
      <c r="G94" s="103"/>
      <c r="H94" s="104"/>
    </row>
    <row r="95" spans="1:8" x14ac:dyDescent="0.25">
      <c r="A95" s="102"/>
      <c r="B95" s="103"/>
      <c r="C95" s="103"/>
      <c r="D95" s="103"/>
      <c r="E95" s="103"/>
      <c r="F95" s="103"/>
      <c r="G95" s="103"/>
      <c r="H95" s="104"/>
    </row>
    <row r="96" spans="1:8" x14ac:dyDescent="0.25">
      <c r="A96" s="102"/>
      <c r="B96" s="103"/>
      <c r="C96" s="103"/>
      <c r="D96" s="103"/>
      <c r="E96" s="103"/>
      <c r="F96" s="103"/>
      <c r="G96" s="103"/>
      <c r="H96" s="104"/>
    </row>
    <row r="97" spans="1:8" x14ac:dyDescent="0.25">
      <c r="A97" s="102"/>
      <c r="B97" s="103"/>
      <c r="C97" s="103"/>
      <c r="D97" s="103"/>
      <c r="E97" s="103"/>
      <c r="F97" s="103"/>
      <c r="G97" s="103"/>
      <c r="H97" s="104"/>
    </row>
    <row r="98" spans="1:8" x14ac:dyDescent="0.25">
      <c r="A98" s="102"/>
      <c r="B98" s="103"/>
      <c r="C98" s="103"/>
      <c r="D98" s="103"/>
      <c r="E98" s="103"/>
      <c r="F98" s="103"/>
      <c r="G98" s="103"/>
      <c r="H98" s="104"/>
    </row>
    <row r="99" spans="1:8" x14ac:dyDescent="0.25">
      <c r="A99" s="102"/>
      <c r="B99" s="103"/>
      <c r="C99" s="103"/>
      <c r="D99" s="103"/>
      <c r="E99" s="103"/>
      <c r="F99" s="103"/>
      <c r="G99" s="103"/>
      <c r="H99" s="104"/>
    </row>
    <row r="100" spans="1:8" x14ac:dyDescent="0.25">
      <c r="A100" s="115"/>
      <c r="B100" s="116"/>
      <c r="C100" s="116"/>
      <c r="D100" s="116"/>
      <c r="E100" s="116"/>
      <c r="F100" s="116"/>
      <c r="G100" s="116"/>
      <c r="H100" s="117"/>
    </row>
    <row r="101" spans="1:8" x14ac:dyDescent="0.25">
      <c r="A101" s="115"/>
      <c r="B101" s="116"/>
      <c r="C101" s="116"/>
      <c r="D101" s="116"/>
      <c r="E101" s="116"/>
      <c r="F101" s="116"/>
      <c r="G101" s="116"/>
      <c r="H101" s="117"/>
    </row>
    <row r="102" spans="1:8" ht="52.5" customHeight="1" x14ac:dyDescent="0.25">
      <c r="A102" s="169" t="s">
        <v>74</v>
      </c>
      <c r="B102" s="170"/>
      <c r="C102" s="170"/>
      <c r="D102" s="170"/>
      <c r="E102" s="170"/>
      <c r="F102" s="170"/>
      <c r="G102" s="170"/>
      <c r="H102" s="171"/>
    </row>
    <row r="103" spans="1:8" x14ac:dyDescent="0.25">
      <c r="A103" s="102" t="s">
        <v>89</v>
      </c>
      <c r="B103" s="103"/>
      <c r="C103" s="103"/>
      <c r="D103" s="103"/>
      <c r="E103" s="103"/>
      <c r="F103" s="103"/>
      <c r="G103" s="103"/>
      <c r="H103" s="104"/>
    </row>
    <row r="104" spans="1:8" x14ac:dyDescent="0.25">
      <c r="A104" s="115"/>
      <c r="B104" s="116"/>
      <c r="C104" s="116"/>
      <c r="D104" s="116"/>
      <c r="E104" s="116"/>
      <c r="F104" s="116"/>
      <c r="G104" s="116"/>
      <c r="H104" s="117"/>
    </row>
    <row r="105" spans="1:8" ht="24.95" customHeight="1" x14ac:dyDescent="0.25">
      <c r="A105" s="173" t="s">
        <v>56</v>
      </c>
      <c r="B105" s="170"/>
      <c r="C105" s="170"/>
      <c r="D105" s="170"/>
      <c r="E105" s="170"/>
      <c r="F105" s="170"/>
      <c r="G105" s="170"/>
      <c r="H105" s="171"/>
    </row>
    <row r="106" spans="1:8" x14ac:dyDescent="0.25">
      <c r="A106" s="102" t="s">
        <v>88</v>
      </c>
      <c r="B106" s="103"/>
      <c r="C106" s="103"/>
      <c r="D106" s="103"/>
      <c r="E106" s="103"/>
      <c r="F106" s="103"/>
      <c r="G106" s="103"/>
      <c r="H106" s="104"/>
    </row>
    <row r="107" spans="1:8" x14ac:dyDescent="0.25">
      <c r="A107" s="115"/>
      <c r="B107" s="116"/>
      <c r="C107" s="116"/>
      <c r="D107" s="116"/>
      <c r="E107" s="116"/>
      <c r="F107" s="116"/>
      <c r="G107" s="116"/>
      <c r="H107" s="117"/>
    </row>
    <row r="108" spans="1:8" ht="24.95" customHeight="1" x14ac:dyDescent="0.25">
      <c r="A108" s="173" t="s">
        <v>57</v>
      </c>
      <c r="B108" s="170"/>
      <c r="C108" s="170"/>
      <c r="D108" s="170"/>
      <c r="E108" s="170"/>
      <c r="F108" s="170"/>
      <c r="G108" s="170"/>
      <c r="H108" s="171"/>
    </row>
    <row r="109" spans="1:8" x14ac:dyDescent="0.25">
      <c r="A109" s="102" t="s">
        <v>111</v>
      </c>
      <c r="B109" s="103"/>
      <c r="C109" s="103"/>
      <c r="D109" s="103"/>
      <c r="E109" s="103"/>
      <c r="F109" s="103"/>
      <c r="G109" s="103"/>
      <c r="H109" s="104"/>
    </row>
    <row r="110" spans="1:8" x14ac:dyDescent="0.25">
      <c r="A110" s="105"/>
      <c r="B110" s="106"/>
      <c r="C110" s="106"/>
      <c r="D110" s="106"/>
      <c r="E110" s="106"/>
      <c r="F110" s="106"/>
      <c r="G110" s="106"/>
      <c r="H110" s="107"/>
    </row>
    <row r="111" spans="1:8" x14ac:dyDescent="0.25">
      <c r="A111" s="105"/>
      <c r="B111" s="106"/>
      <c r="C111" s="106"/>
      <c r="D111" s="106"/>
      <c r="E111" s="106"/>
      <c r="F111" s="106"/>
      <c r="G111" s="106"/>
      <c r="H111" s="107"/>
    </row>
    <row r="112" spans="1:8" x14ac:dyDescent="0.25">
      <c r="A112" s="105"/>
      <c r="B112" s="106"/>
      <c r="C112" s="106"/>
      <c r="D112" s="106"/>
      <c r="E112" s="106"/>
      <c r="F112" s="106"/>
      <c r="G112" s="106"/>
      <c r="H112" s="107"/>
    </row>
    <row r="113" spans="1:8" x14ac:dyDescent="0.25">
      <c r="A113" s="105"/>
      <c r="B113" s="106"/>
      <c r="C113" s="106"/>
      <c r="D113" s="106"/>
      <c r="E113" s="106"/>
      <c r="F113" s="106"/>
      <c r="G113" s="106"/>
      <c r="H113" s="107"/>
    </row>
    <row r="114" spans="1:8" x14ac:dyDescent="0.25">
      <c r="A114" s="105"/>
      <c r="B114" s="106"/>
      <c r="C114" s="106"/>
      <c r="D114" s="106"/>
      <c r="E114" s="106"/>
      <c r="F114" s="106"/>
      <c r="G114" s="106"/>
      <c r="H114" s="107"/>
    </row>
    <row r="115" spans="1:8" x14ac:dyDescent="0.25">
      <c r="A115" s="105"/>
      <c r="B115" s="106"/>
      <c r="C115" s="106"/>
      <c r="D115" s="106"/>
      <c r="E115" s="106"/>
      <c r="F115" s="106"/>
      <c r="G115" s="106"/>
      <c r="H115" s="107"/>
    </row>
    <row r="116" spans="1:8" x14ac:dyDescent="0.25">
      <c r="A116" s="105"/>
      <c r="B116" s="106"/>
      <c r="C116" s="106"/>
      <c r="D116" s="106"/>
      <c r="E116" s="106"/>
      <c r="F116" s="106"/>
      <c r="G116" s="106"/>
      <c r="H116" s="107"/>
    </row>
    <row r="117" spans="1:8" x14ac:dyDescent="0.25">
      <c r="A117" s="105"/>
      <c r="B117" s="106"/>
      <c r="C117" s="106"/>
      <c r="D117" s="106"/>
      <c r="E117" s="106"/>
      <c r="F117" s="106"/>
      <c r="G117" s="106"/>
      <c r="H117" s="107"/>
    </row>
    <row r="118" spans="1:8" x14ac:dyDescent="0.25">
      <c r="A118" s="105"/>
      <c r="B118" s="106"/>
      <c r="C118" s="106"/>
      <c r="D118" s="106"/>
      <c r="E118" s="106"/>
      <c r="F118" s="106"/>
      <c r="G118" s="106"/>
      <c r="H118" s="107"/>
    </row>
    <row r="119" spans="1:8" x14ac:dyDescent="0.25">
      <c r="A119" s="105"/>
      <c r="B119" s="106"/>
      <c r="C119" s="106"/>
      <c r="D119" s="106"/>
      <c r="E119" s="106"/>
      <c r="F119" s="106"/>
      <c r="G119" s="106"/>
      <c r="H119" s="107"/>
    </row>
    <row r="120" spans="1:8" x14ac:dyDescent="0.25">
      <c r="A120" s="105"/>
      <c r="B120" s="106"/>
      <c r="C120" s="106"/>
      <c r="D120" s="106"/>
      <c r="E120" s="106"/>
      <c r="F120" s="106"/>
      <c r="G120" s="106"/>
      <c r="H120" s="107"/>
    </row>
    <row r="121" spans="1:8" ht="15.75" thickBot="1" x14ac:dyDescent="0.3">
      <c r="A121" s="108"/>
      <c r="B121" s="109"/>
      <c r="C121" s="109"/>
      <c r="D121" s="109"/>
      <c r="E121" s="109"/>
      <c r="F121" s="109"/>
      <c r="G121" s="109"/>
      <c r="H121" s="110"/>
    </row>
    <row r="122" spans="1:8" ht="15.75" thickTop="1" x14ac:dyDescent="0.25"/>
  </sheetData>
  <sheetProtection algorithmName="SHA-512" hashValue="HW33qW2VS4+ss2svI281BV2uTnhudCnfPehoIRaR+0HrH4ewywkm0vOY0TR1U2GUTSRWISUJl7wv4HpEkiD7AA==" saltValue="DOVnsPdAatb61P4HkXxd5A==" spinCount="100000" sheet="1" objects="1" scenarios="1"/>
  <mergeCells count="47">
    <mergeCell ref="A108:H108"/>
    <mergeCell ref="A109:H121"/>
    <mergeCell ref="A89:H89"/>
    <mergeCell ref="A90:H101"/>
    <mergeCell ref="A102:H102"/>
    <mergeCell ref="A103:H104"/>
    <mergeCell ref="A105:H105"/>
    <mergeCell ref="A106:H107"/>
    <mergeCell ref="A62:H88"/>
    <mergeCell ref="A21:C21"/>
    <mergeCell ref="E21:G21"/>
    <mergeCell ref="A22:C22"/>
    <mergeCell ref="E22:G22"/>
    <mergeCell ref="A23:H23"/>
    <mergeCell ref="A24:H33"/>
    <mergeCell ref="A34:H34"/>
    <mergeCell ref="A35:H48"/>
    <mergeCell ref="A49:H49"/>
    <mergeCell ref="A50:H60"/>
    <mergeCell ref="A61:H61"/>
    <mergeCell ref="A20:C20"/>
    <mergeCell ref="E20:G20"/>
    <mergeCell ref="A13:C13"/>
    <mergeCell ref="E13:G13"/>
    <mergeCell ref="A14:C14"/>
    <mergeCell ref="E14:G14"/>
    <mergeCell ref="A15:H15"/>
    <mergeCell ref="A16:G16"/>
    <mergeCell ref="A17:C17"/>
    <mergeCell ref="E17:G17"/>
    <mergeCell ref="A18:C18"/>
    <mergeCell ref="E18:G18"/>
    <mergeCell ref="A19:H19"/>
    <mergeCell ref="A8:H8"/>
    <mergeCell ref="A9:G9"/>
    <mergeCell ref="A10:C10"/>
    <mergeCell ref="E10:G10"/>
    <mergeCell ref="A11:C12"/>
    <mergeCell ref="D11:D12"/>
    <mergeCell ref="E11:G11"/>
    <mergeCell ref="E12:G12"/>
    <mergeCell ref="B6:H6"/>
    <mergeCell ref="A1:H1"/>
    <mergeCell ref="A3:B3"/>
    <mergeCell ref="D3:E3"/>
    <mergeCell ref="F3:H3"/>
    <mergeCell ref="B5:H5"/>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48"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7"/>
  <sheetViews>
    <sheetView topLeftCell="A41" zoomScale="90" zoomScaleNormal="90" workbookViewId="0">
      <selection activeCell="A56" sqref="A56:H76"/>
    </sheetView>
  </sheetViews>
  <sheetFormatPr baseColWidth="10" defaultRowHeight="15" x14ac:dyDescent="0.25"/>
  <cols>
    <col min="1" max="3" width="21.7109375" style="24" customWidth="1"/>
    <col min="4" max="4" width="22.85546875" style="24" customWidth="1"/>
    <col min="5" max="7" width="21.7109375" style="24" customWidth="1"/>
    <col min="8" max="8" width="21.5703125" style="24" customWidth="1"/>
    <col min="9" max="9" width="3.7109375" style="24" customWidth="1"/>
    <col min="10" max="16384" width="11.42578125" style="24"/>
  </cols>
  <sheetData>
    <row r="1" spans="1:8" ht="36.75" customHeight="1" x14ac:dyDescent="0.25">
      <c r="A1" s="174" t="s">
        <v>54</v>
      </c>
      <c r="B1" s="174"/>
      <c r="C1" s="174"/>
      <c r="D1" s="174"/>
      <c r="E1" s="174"/>
      <c r="F1" s="174"/>
      <c r="G1" s="174"/>
      <c r="H1" s="174"/>
    </row>
    <row r="3" spans="1:8" ht="33" customHeight="1" x14ac:dyDescent="0.25">
      <c r="A3" s="48" t="s">
        <v>0</v>
      </c>
      <c r="B3" s="49"/>
      <c r="C3" s="32" t="str">
        <f>+Resultados!C3</f>
        <v>2do Trimestre 2019</v>
      </c>
      <c r="D3" s="50" t="s">
        <v>1</v>
      </c>
      <c r="E3" s="50"/>
      <c r="F3" s="51">
        <f ca="1">+Resultados!F3</f>
        <v>43685</v>
      </c>
      <c r="G3" s="51"/>
      <c r="H3" s="51"/>
    </row>
    <row r="4" spans="1:8" ht="5.0999999999999996" customHeight="1" x14ac:dyDescent="0.25">
      <c r="A4" s="2"/>
      <c r="B4" s="1"/>
      <c r="C4" s="1"/>
      <c r="D4" s="3"/>
      <c r="E4" s="3"/>
      <c r="F4" s="4"/>
      <c r="G4" s="4"/>
      <c r="H4" s="1"/>
    </row>
    <row r="5" spans="1:8" ht="26.1" customHeight="1" x14ac:dyDescent="0.25">
      <c r="A5" s="5" t="s">
        <v>2</v>
      </c>
      <c r="B5" s="88" t="str">
        <f>+Resultados!B5</f>
        <v>SUBDIRECCIÓN TÉCNICA DE RECREACIÓN Y DEPORTES</v>
      </c>
      <c r="C5" s="88"/>
      <c r="D5" s="88"/>
      <c r="E5" s="88"/>
      <c r="F5" s="88"/>
      <c r="G5" s="88"/>
      <c r="H5" s="88"/>
    </row>
    <row r="6" spans="1:8" ht="26.1" customHeight="1" x14ac:dyDescent="0.25">
      <c r="A6" s="5" t="s">
        <v>55</v>
      </c>
      <c r="B6" s="85" t="str">
        <f>+Resultados!B6</f>
        <v xml:space="preserve">FOMENTO AL DEPORTE / PROMOCIÓN DE LA RECREACIÓN </v>
      </c>
      <c r="C6" s="86"/>
      <c r="D6" s="86"/>
      <c r="E6" s="86"/>
      <c r="F6" s="86"/>
      <c r="G6" s="86"/>
      <c r="H6" s="87"/>
    </row>
    <row r="7" spans="1:8" ht="15" customHeight="1" thickBot="1" x14ac:dyDescent="0.3"/>
    <row r="8" spans="1:8" ht="30" customHeight="1" thickTop="1" x14ac:dyDescent="0.25">
      <c r="A8" s="175" t="s">
        <v>48</v>
      </c>
      <c r="B8" s="176"/>
      <c r="C8" s="176"/>
      <c r="D8" s="176"/>
      <c r="E8" s="176"/>
      <c r="F8" s="176"/>
      <c r="G8" s="176"/>
      <c r="H8" s="177"/>
    </row>
    <row r="9" spans="1:8" ht="45" customHeight="1" x14ac:dyDescent="0.25">
      <c r="A9" s="178" t="s">
        <v>43</v>
      </c>
      <c r="B9" s="179"/>
      <c r="C9" s="180"/>
      <c r="D9" s="25">
        <v>4</v>
      </c>
      <c r="E9" s="181" t="s">
        <v>44</v>
      </c>
      <c r="F9" s="179"/>
      <c r="G9" s="180"/>
      <c r="H9" s="26">
        <v>1</v>
      </c>
    </row>
    <row r="10" spans="1:8" ht="35.1" customHeight="1" x14ac:dyDescent="0.25">
      <c r="A10" s="178" t="s">
        <v>9</v>
      </c>
      <c r="B10" s="179"/>
      <c r="C10" s="180"/>
      <c r="D10" s="25">
        <v>1</v>
      </c>
      <c r="E10" s="181" t="s">
        <v>10</v>
      </c>
      <c r="F10" s="179"/>
      <c r="G10" s="180"/>
      <c r="H10" s="27">
        <f>+H9-D10</f>
        <v>0</v>
      </c>
    </row>
    <row r="11" spans="1:8" ht="35.1" customHeight="1" x14ac:dyDescent="0.25">
      <c r="A11" s="178" t="s">
        <v>45</v>
      </c>
      <c r="B11" s="179"/>
      <c r="C11" s="180"/>
      <c r="D11" s="28">
        <f>D10/H9</f>
        <v>1</v>
      </c>
      <c r="E11" s="181" t="s">
        <v>46</v>
      </c>
      <c r="F11" s="179"/>
      <c r="G11" s="180"/>
      <c r="H11" s="29">
        <f>+H10/H9</f>
        <v>0</v>
      </c>
    </row>
    <row r="12" spans="1:8" ht="54.75" customHeight="1" x14ac:dyDescent="0.25">
      <c r="A12" s="182" t="s">
        <v>85</v>
      </c>
      <c r="B12" s="183"/>
      <c r="C12" s="183"/>
      <c r="D12" s="183"/>
      <c r="E12" s="183"/>
      <c r="F12" s="183"/>
      <c r="G12" s="183"/>
      <c r="H12" s="184"/>
    </row>
    <row r="13" spans="1:8" x14ac:dyDescent="0.25">
      <c r="A13" s="102" t="s">
        <v>119</v>
      </c>
      <c r="B13" s="185"/>
      <c r="C13" s="185"/>
      <c r="D13" s="185"/>
      <c r="E13" s="185"/>
      <c r="F13" s="185"/>
      <c r="G13" s="185"/>
      <c r="H13" s="186"/>
    </row>
    <row r="14" spans="1:8" x14ac:dyDescent="0.25">
      <c r="A14" s="187"/>
      <c r="B14" s="188"/>
      <c r="C14" s="188"/>
      <c r="D14" s="188"/>
      <c r="E14" s="188"/>
      <c r="F14" s="188"/>
      <c r="G14" s="188"/>
      <c r="H14" s="189"/>
    </row>
    <row r="15" spans="1:8" ht="57.75" customHeight="1" x14ac:dyDescent="0.25">
      <c r="A15" s="182" t="s">
        <v>86</v>
      </c>
      <c r="B15" s="183"/>
      <c r="C15" s="183"/>
      <c r="D15" s="183"/>
      <c r="E15" s="183"/>
      <c r="F15" s="183"/>
      <c r="G15" s="183"/>
      <c r="H15" s="184"/>
    </row>
    <row r="16" spans="1:8" x14ac:dyDescent="0.25">
      <c r="A16" s="102" t="s">
        <v>112</v>
      </c>
      <c r="B16" s="185"/>
      <c r="C16" s="185"/>
      <c r="D16" s="185"/>
      <c r="E16" s="185"/>
      <c r="F16" s="185"/>
      <c r="G16" s="185"/>
      <c r="H16" s="186"/>
    </row>
    <row r="17" spans="1:16" x14ac:dyDescent="0.25">
      <c r="A17" s="102"/>
      <c r="B17" s="185"/>
      <c r="C17" s="185"/>
      <c r="D17" s="185"/>
      <c r="E17" s="185"/>
      <c r="F17" s="185"/>
      <c r="G17" s="185"/>
      <c r="H17" s="186"/>
    </row>
    <row r="18" spans="1:16" x14ac:dyDescent="0.25">
      <c r="A18" s="102"/>
      <c r="B18" s="185"/>
      <c r="C18" s="185"/>
      <c r="D18" s="185"/>
      <c r="E18" s="185"/>
      <c r="F18" s="185"/>
      <c r="G18" s="185"/>
      <c r="H18" s="186"/>
      <c r="P18" s="1" t="s">
        <v>107</v>
      </c>
    </row>
    <row r="19" spans="1:16" x14ac:dyDescent="0.25">
      <c r="A19" s="102"/>
      <c r="B19" s="185"/>
      <c r="C19" s="185"/>
      <c r="D19" s="185"/>
      <c r="E19" s="185"/>
      <c r="F19" s="185"/>
      <c r="G19" s="185"/>
      <c r="H19" s="186"/>
    </row>
    <row r="20" spans="1:16" x14ac:dyDescent="0.25">
      <c r="A20" s="102"/>
      <c r="B20" s="185"/>
      <c r="C20" s="185"/>
      <c r="D20" s="185"/>
      <c r="E20" s="185"/>
      <c r="F20" s="185"/>
      <c r="G20" s="185"/>
      <c r="H20" s="186"/>
    </row>
    <row r="21" spans="1:16" ht="15.75" thickBot="1" x14ac:dyDescent="0.3">
      <c r="A21" s="102"/>
      <c r="B21" s="185"/>
      <c r="C21" s="185"/>
      <c r="D21" s="185"/>
      <c r="E21" s="185"/>
      <c r="F21" s="185"/>
      <c r="G21" s="185"/>
      <c r="H21" s="186"/>
    </row>
    <row r="22" spans="1:16" ht="15.75" thickBot="1" x14ac:dyDescent="0.3">
      <c r="A22" s="102"/>
      <c r="B22" s="185"/>
      <c r="C22" s="185"/>
      <c r="D22" s="185"/>
      <c r="E22" s="185"/>
      <c r="F22" s="185"/>
      <c r="G22" s="185"/>
      <c r="H22" s="186"/>
      <c r="N22" s="42">
        <v>1</v>
      </c>
    </row>
    <row r="23" spans="1:16" ht="15.75" thickBot="1" x14ac:dyDescent="0.3">
      <c r="A23" s="102"/>
      <c r="B23" s="185"/>
      <c r="C23" s="185"/>
      <c r="D23" s="185"/>
      <c r="E23" s="185"/>
      <c r="F23" s="185"/>
      <c r="G23" s="185"/>
      <c r="H23" s="186"/>
      <c r="N23" s="43">
        <v>0.82</v>
      </c>
    </row>
    <row r="24" spans="1:16" ht="15.75" thickBot="1" x14ac:dyDescent="0.3">
      <c r="A24" s="102"/>
      <c r="B24" s="185"/>
      <c r="C24" s="185"/>
      <c r="D24" s="185"/>
      <c r="E24" s="185"/>
      <c r="F24" s="185"/>
      <c r="G24" s="185"/>
      <c r="H24" s="186"/>
      <c r="N24" s="43">
        <v>0.45</v>
      </c>
    </row>
    <row r="25" spans="1:16" ht="15.75" thickBot="1" x14ac:dyDescent="0.3">
      <c r="A25" s="102"/>
      <c r="B25" s="185"/>
      <c r="C25" s="185"/>
      <c r="D25" s="185"/>
      <c r="E25" s="185"/>
      <c r="F25" s="185"/>
      <c r="G25" s="185"/>
      <c r="H25" s="186"/>
      <c r="N25" s="43">
        <v>1</v>
      </c>
    </row>
    <row r="26" spans="1:16" ht="15.75" thickBot="1" x14ac:dyDescent="0.3">
      <c r="A26" s="102"/>
      <c r="B26" s="185"/>
      <c r="C26" s="185"/>
      <c r="D26" s="185"/>
      <c r="E26" s="185"/>
      <c r="F26" s="185"/>
      <c r="G26" s="185"/>
      <c r="H26" s="186"/>
      <c r="N26" s="43">
        <v>0.9</v>
      </c>
    </row>
    <row r="27" spans="1:16" ht="15.75" thickBot="1" x14ac:dyDescent="0.3">
      <c r="A27" s="102"/>
      <c r="B27" s="185"/>
      <c r="C27" s="185"/>
      <c r="D27" s="185"/>
      <c r="E27" s="185"/>
      <c r="F27" s="185"/>
      <c r="G27" s="185"/>
      <c r="H27" s="186"/>
      <c r="N27" s="43">
        <v>0.27</v>
      </c>
    </row>
    <row r="28" spans="1:16" ht="15.75" thickBot="1" x14ac:dyDescent="0.3">
      <c r="A28" s="102"/>
      <c r="B28" s="185"/>
      <c r="C28" s="185"/>
      <c r="D28" s="185"/>
      <c r="E28" s="185"/>
      <c r="F28" s="185"/>
      <c r="G28" s="185"/>
      <c r="H28" s="186"/>
      <c r="N28" s="43">
        <v>0.64</v>
      </c>
    </row>
    <row r="29" spans="1:16" ht="15.75" thickBot="1" x14ac:dyDescent="0.3">
      <c r="A29" s="102"/>
      <c r="B29" s="185"/>
      <c r="C29" s="185"/>
      <c r="D29" s="185"/>
      <c r="E29" s="185"/>
      <c r="F29" s="185"/>
      <c r="G29" s="185"/>
      <c r="H29" s="186"/>
      <c r="N29" s="43">
        <v>1</v>
      </c>
    </row>
    <row r="30" spans="1:16" x14ac:dyDescent="0.25">
      <c r="A30" s="102"/>
      <c r="B30" s="185"/>
      <c r="C30" s="185"/>
      <c r="D30" s="185"/>
      <c r="E30" s="185"/>
      <c r="F30" s="185"/>
      <c r="G30" s="185"/>
      <c r="H30" s="186"/>
    </row>
    <row r="31" spans="1:16" x14ac:dyDescent="0.25">
      <c r="A31" s="102"/>
      <c r="B31" s="185"/>
      <c r="C31" s="185"/>
      <c r="D31" s="185"/>
      <c r="E31" s="185"/>
      <c r="F31" s="185"/>
      <c r="G31" s="185"/>
      <c r="H31" s="186"/>
    </row>
    <row r="32" spans="1:16" x14ac:dyDescent="0.25">
      <c r="A32" s="102"/>
      <c r="B32" s="185"/>
      <c r="C32" s="185"/>
      <c r="D32" s="185"/>
      <c r="E32" s="185"/>
      <c r="F32" s="185"/>
      <c r="G32" s="185"/>
      <c r="H32" s="186"/>
      <c r="O32" s="24">
        <v>76</v>
      </c>
    </row>
    <row r="33" spans="1:15" x14ac:dyDescent="0.25">
      <c r="A33" s="102"/>
      <c r="B33" s="185"/>
      <c r="C33" s="185"/>
      <c r="D33" s="185"/>
      <c r="E33" s="185"/>
      <c r="F33" s="185"/>
      <c r="G33" s="185"/>
      <c r="H33" s="186"/>
      <c r="O33" s="24">
        <v>61</v>
      </c>
    </row>
    <row r="34" spans="1:15" x14ac:dyDescent="0.25">
      <c r="A34" s="102"/>
      <c r="B34" s="185"/>
      <c r="C34" s="185"/>
      <c r="D34" s="185"/>
      <c r="E34" s="185"/>
      <c r="F34" s="185"/>
      <c r="G34" s="185"/>
      <c r="H34" s="186"/>
      <c r="O34" s="24">
        <v>92</v>
      </c>
    </row>
    <row r="35" spans="1:15" x14ac:dyDescent="0.25">
      <c r="A35" s="102"/>
      <c r="B35" s="185"/>
      <c r="C35" s="185"/>
      <c r="D35" s="185"/>
      <c r="E35" s="185"/>
      <c r="F35" s="185"/>
      <c r="G35" s="185"/>
      <c r="H35" s="186"/>
      <c r="O35" s="24">
        <v>90</v>
      </c>
    </row>
    <row r="36" spans="1:15" x14ac:dyDescent="0.25">
      <c r="A36" s="102"/>
      <c r="B36" s="185"/>
      <c r="C36" s="185"/>
      <c r="D36" s="185"/>
      <c r="E36" s="185"/>
      <c r="F36" s="185"/>
      <c r="G36" s="185"/>
      <c r="H36" s="186"/>
      <c r="O36" s="24">
        <v>74</v>
      </c>
    </row>
    <row r="37" spans="1:15" x14ac:dyDescent="0.25">
      <c r="A37" s="102"/>
      <c r="B37" s="185"/>
      <c r="C37" s="185"/>
      <c r="D37" s="185"/>
      <c r="E37" s="185"/>
      <c r="F37" s="185"/>
      <c r="G37" s="185"/>
      <c r="H37" s="186"/>
      <c r="O37" s="24">
        <v>85</v>
      </c>
    </row>
    <row r="38" spans="1:15" x14ac:dyDescent="0.25">
      <c r="A38" s="102"/>
      <c r="B38" s="185"/>
      <c r="C38" s="185"/>
      <c r="D38" s="185"/>
      <c r="E38" s="185"/>
      <c r="F38" s="185"/>
      <c r="G38" s="185"/>
      <c r="H38" s="186"/>
      <c r="O38" s="24">
        <v>77</v>
      </c>
    </row>
    <row r="39" spans="1:15" x14ac:dyDescent="0.25">
      <c r="A39" s="102"/>
      <c r="B39" s="185"/>
      <c r="C39" s="185"/>
      <c r="D39" s="185"/>
      <c r="E39" s="185"/>
      <c r="F39" s="185"/>
      <c r="G39" s="185"/>
      <c r="H39" s="186"/>
      <c r="O39" s="24">
        <v>8</v>
      </c>
    </row>
    <row r="40" spans="1:15" x14ac:dyDescent="0.25">
      <c r="A40" s="102"/>
      <c r="B40" s="185"/>
      <c r="C40" s="185"/>
      <c r="D40" s="185"/>
      <c r="E40" s="185"/>
      <c r="F40" s="185"/>
      <c r="G40" s="185"/>
      <c r="H40" s="186"/>
    </row>
    <row r="41" spans="1:15" x14ac:dyDescent="0.25">
      <c r="A41" s="102"/>
      <c r="B41" s="185"/>
      <c r="C41" s="185"/>
      <c r="D41" s="185"/>
      <c r="E41" s="185"/>
      <c r="F41" s="185"/>
      <c r="G41" s="185"/>
      <c r="H41" s="186"/>
    </row>
    <row r="42" spans="1:15" x14ac:dyDescent="0.25">
      <c r="A42" s="102"/>
      <c r="B42" s="185"/>
      <c r="C42" s="185"/>
      <c r="D42" s="185"/>
      <c r="E42" s="185"/>
      <c r="F42" s="185"/>
      <c r="G42" s="185"/>
      <c r="H42" s="186"/>
    </row>
    <row r="43" spans="1:15" x14ac:dyDescent="0.25">
      <c r="A43" s="102"/>
      <c r="B43" s="185"/>
      <c r="C43" s="185"/>
      <c r="D43" s="185"/>
      <c r="E43" s="185"/>
      <c r="F43" s="185"/>
      <c r="G43" s="185"/>
      <c r="H43" s="186"/>
    </row>
    <row r="44" spans="1:15" x14ac:dyDescent="0.25">
      <c r="A44" s="102"/>
      <c r="B44" s="185"/>
      <c r="C44" s="185"/>
      <c r="D44" s="185"/>
      <c r="E44" s="185"/>
      <c r="F44" s="185"/>
      <c r="G44" s="185"/>
      <c r="H44" s="186"/>
    </row>
    <row r="45" spans="1:15" x14ac:dyDescent="0.25">
      <c r="A45" s="102"/>
      <c r="B45" s="185"/>
      <c r="C45" s="185"/>
      <c r="D45" s="185"/>
      <c r="E45" s="185"/>
      <c r="F45" s="185"/>
      <c r="G45" s="185"/>
      <c r="H45" s="186"/>
    </row>
    <row r="46" spans="1:15" x14ac:dyDescent="0.25">
      <c r="A46" s="102"/>
      <c r="B46" s="185"/>
      <c r="C46" s="185"/>
      <c r="D46" s="185"/>
      <c r="E46" s="185"/>
      <c r="F46" s="185"/>
      <c r="G46" s="185"/>
      <c r="H46" s="186"/>
    </row>
    <row r="47" spans="1:15" x14ac:dyDescent="0.25">
      <c r="A47" s="102"/>
      <c r="B47" s="185"/>
      <c r="C47" s="185"/>
      <c r="D47" s="185"/>
      <c r="E47" s="185"/>
      <c r="F47" s="185"/>
      <c r="G47" s="185"/>
      <c r="H47" s="186"/>
    </row>
    <row r="48" spans="1:15" x14ac:dyDescent="0.25">
      <c r="A48" s="102"/>
      <c r="B48" s="185"/>
      <c r="C48" s="185"/>
      <c r="D48" s="185"/>
      <c r="E48" s="185"/>
      <c r="F48" s="185"/>
      <c r="G48" s="185"/>
      <c r="H48" s="186"/>
    </row>
    <row r="49" spans="1:8" x14ac:dyDescent="0.25">
      <c r="A49" s="102"/>
      <c r="B49" s="185"/>
      <c r="C49" s="185"/>
      <c r="D49" s="185"/>
      <c r="E49" s="185"/>
      <c r="F49" s="185"/>
      <c r="G49" s="185"/>
      <c r="H49" s="186"/>
    </row>
    <row r="50" spans="1:8" x14ac:dyDescent="0.25">
      <c r="A50" s="187"/>
      <c r="B50" s="188"/>
      <c r="C50" s="188"/>
      <c r="D50" s="188"/>
      <c r="E50" s="188"/>
      <c r="F50" s="188"/>
      <c r="G50" s="188"/>
      <c r="H50" s="189"/>
    </row>
    <row r="51" spans="1:8" x14ac:dyDescent="0.25">
      <c r="A51" s="187"/>
      <c r="B51" s="188"/>
      <c r="C51" s="188"/>
      <c r="D51" s="188"/>
      <c r="E51" s="188"/>
      <c r="F51" s="188"/>
      <c r="G51" s="188"/>
      <c r="H51" s="189"/>
    </row>
    <row r="52" spans="1:8" ht="24.95" customHeight="1" x14ac:dyDescent="0.25">
      <c r="A52" s="190"/>
      <c r="B52" s="183"/>
      <c r="C52" s="183"/>
      <c r="D52" s="183"/>
      <c r="E52" s="183"/>
      <c r="F52" s="183"/>
      <c r="G52" s="183"/>
      <c r="H52" s="184"/>
    </row>
    <row r="53" spans="1:8" x14ac:dyDescent="0.25">
      <c r="A53" s="102" t="s">
        <v>88</v>
      </c>
      <c r="B53" s="185"/>
      <c r="C53" s="185"/>
      <c r="D53" s="185"/>
      <c r="E53" s="185"/>
      <c r="F53" s="185"/>
      <c r="G53" s="185"/>
      <c r="H53" s="186"/>
    </row>
    <row r="54" spans="1:8" x14ac:dyDescent="0.25">
      <c r="A54" s="187"/>
      <c r="B54" s="188"/>
      <c r="C54" s="188"/>
      <c r="D54" s="188"/>
      <c r="E54" s="188"/>
      <c r="F54" s="188"/>
      <c r="G54" s="188"/>
      <c r="H54" s="189"/>
    </row>
    <row r="55" spans="1:8" ht="24.95" customHeight="1" x14ac:dyDescent="0.25">
      <c r="A55" s="190" t="s">
        <v>57</v>
      </c>
      <c r="B55" s="183"/>
      <c r="C55" s="183"/>
      <c r="D55" s="183"/>
      <c r="E55" s="183"/>
      <c r="F55" s="183"/>
      <c r="G55" s="183"/>
      <c r="H55" s="184"/>
    </row>
    <row r="56" spans="1:8" x14ac:dyDescent="0.25">
      <c r="A56" s="102" t="s">
        <v>125</v>
      </c>
      <c r="B56" s="185"/>
      <c r="C56" s="185"/>
      <c r="D56" s="185"/>
      <c r="E56" s="185"/>
      <c r="F56" s="185"/>
      <c r="G56" s="185"/>
      <c r="H56" s="186"/>
    </row>
    <row r="57" spans="1:8" x14ac:dyDescent="0.25">
      <c r="A57" s="105"/>
      <c r="B57" s="191"/>
      <c r="C57" s="191"/>
      <c r="D57" s="191"/>
      <c r="E57" s="191"/>
      <c r="F57" s="191"/>
      <c r="G57" s="191"/>
      <c r="H57" s="192"/>
    </row>
    <row r="58" spans="1:8" x14ac:dyDescent="0.25">
      <c r="A58" s="105"/>
      <c r="B58" s="191"/>
      <c r="C58" s="191"/>
      <c r="D58" s="191"/>
      <c r="E58" s="191"/>
      <c r="F58" s="191"/>
      <c r="G58" s="191"/>
      <c r="H58" s="192"/>
    </row>
    <row r="59" spans="1:8" x14ac:dyDescent="0.25">
      <c r="A59" s="105"/>
      <c r="B59" s="191"/>
      <c r="C59" s="191"/>
      <c r="D59" s="191"/>
      <c r="E59" s="191"/>
      <c r="F59" s="191"/>
      <c r="G59" s="191"/>
      <c r="H59" s="192"/>
    </row>
    <row r="60" spans="1:8" x14ac:dyDescent="0.25">
      <c r="A60" s="105"/>
      <c r="B60" s="191"/>
      <c r="C60" s="191"/>
      <c r="D60" s="191"/>
      <c r="E60" s="191"/>
      <c r="F60" s="191"/>
      <c r="G60" s="191"/>
      <c r="H60" s="192"/>
    </row>
    <row r="61" spans="1:8" x14ac:dyDescent="0.25">
      <c r="A61" s="105"/>
      <c r="B61" s="191"/>
      <c r="C61" s="191"/>
      <c r="D61" s="191"/>
      <c r="E61" s="191"/>
      <c r="F61" s="191"/>
      <c r="G61" s="191"/>
      <c r="H61" s="192"/>
    </row>
    <row r="62" spans="1:8" x14ac:dyDescent="0.25">
      <c r="A62" s="105"/>
      <c r="B62" s="191"/>
      <c r="C62" s="191"/>
      <c r="D62" s="191"/>
      <c r="E62" s="191"/>
      <c r="F62" s="191"/>
      <c r="G62" s="191"/>
      <c r="H62" s="192"/>
    </row>
    <row r="63" spans="1:8" x14ac:dyDescent="0.25">
      <c r="A63" s="105"/>
      <c r="B63" s="191"/>
      <c r="C63" s="191"/>
      <c r="D63" s="191"/>
      <c r="E63" s="191"/>
      <c r="F63" s="191"/>
      <c r="G63" s="191"/>
      <c r="H63" s="192"/>
    </row>
    <row r="64" spans="1:8" x14ac:dyDescent="0.25">
      <c r="A64" s="105"/>
      <c r="B64" s="191"/>
      <c r="C64" s="191"/>
      <c r="D64" s="191"/>
      <c r="E64" s="191"/>
      <c r="F64" s="191"/>
      <c r="G64" s="191"/>
      <c r="H64" s="192"/>
    </row>
    <row r="65" spans="1:8" x14ac:dyDescent="0.25">
      <c r="A65" s="105"/>
      <c r="B65" s="191"/>
      <c r="C65" s="191"/>
      <c r="D65" s="191"/>
      <c r="E65" s="191"/>
      <c r="F65" s="191"/>
      <c r="G65" s="191"/>
      <c r="H65" s="192"/>
    </row>
    <row r="66" spans="1:8" x14ac:dyDescent="0.25">
      <c r="A66" s="105"/>
      <c r="B66" s="191"/>
      <c r="C66" s="191"/>
      <c r="D66" s="191"/>
      <c r="E66" s="191"/>
      <c r="F66" s="191"/>
      <c r="G66" s="191"/>
      <c r="H66" s="192"/>
    </row>
    <row r="67" spans="1:8" x14ac:dyDescent="0.25">
      <c r="A67" s="105"/>
      <c r="B67" s="191"/>
      <c r="C67" s="191"/>
      <c r="D67" s="191"/>
      <c r="E67" s="191"/>
      <c r="F67" s="191"/>
      <c r="G67" s="191"/>
      <c r="H67" s="192"/>
    </row>
    <row r="68" spans="1:8" x14ac:dyDescent="0.25">
      <c r="A68" s="105"/>
      <c r="B68" s="191"/>
      <c r="C68" s="191"/>
      <c r="D68" s="191"/>
      <c r="E68" s="191"/>
      <c r="F68" s="191"/>
      <c r="G68" s="191"/>
      <c r="H68" s="192"/>
    </row>
    <row r="69" spans="1:8" x14ac:dyDescent="0.25">
      <c r="A69" s="105"/>
      <c r="B69" s="191"/>
      <c r="C69" s="191"/>
      <c r="D69" s="191"/>
      <c r="E69" s="191"/>
      <c r="F69" s="191"/>
      <c r="G69" s="191"/>
      <c r="H69" s="192"/>
    </row>
    <row r="70" spans="1:8" x14ac:dyDescent="0.25">
      <c r="A70" s="105"/>
      <c r="B70" s="191"/>
      <c r="C70" s="191"/>
      <c r="D70" s="191"/>
      <c r="E70" s="191"/>
      <c r="F70" s="191"/>
      <c r="G70" s="191"/>
      <c r="H70" s="192"/>
    </row>
    <row r="71" spans="1:8" x14ac:dyDescent="0.25">
      <c r="A71" s="105"/>
      <c r="B71" s="191"/>
      <c r="C71" s="191"/>
      <c r="D71" s="191"/>
      <c r="E71" s="191"/>
      <c r="F71" s="191"/>
      <c r="G71" s="191"/>
      <c r="H71" s="192"/>
    </row>
    <row r="72" spans="1:8" x14ac:dyDescent="0.25">
      <c r="A72" s="105"/>
      <c r="B72" s="191"/>
      <c r="C72" s="191"/>
      <c r="D72" s="191"/>
      <c r="E72" s="191"/>
      <c r="F72" s="191"/>
      <c r="G72" s="191"/>
      <c r="H72" s="192"/>
    </row>
    <row r="73" spans="1:8" x14ac:dyDescent="0.25">
      <c r="A73" s="105"/>
      <c r="B73" s="191"/>
      <c r="C73" s="191"/>
      <c r="D73" s="191"/>
      <c r="E73" s="191"/>
      <c r="F73" s="191"/>
      <c r="G73" s="191"/>
      <c r="H73" s="192"/>
    </row>
    <row r="74" spans="1:8" x14ac:dyDescent="0.25">
      <c r="A74" s="105"/>
      <c r="B74" s="191"/>
      <c r="C74" s="191"/>
      <c r="D74" s="191"/>
      <c r="E74" s="191"/>
      <c r="F74" s="191"/>
      <c r="G74" s="191"/>
      <c r="H74" s="192"/>
    </row>
    <row r="75" spans="1:8" x14ac:dyDescent="0.25">
      <c r="A75" s="105"/>
      <c r="B75" s="191"/>
      <c r="C75" s="191"/>
      <c r="D75" s="191"/>
      <c r="E75" s="191"/>
      <c r="F75" s="191"/>
      <c r="G75" s="191"/>
      <c r="H75" s="192"/>
    </row>
    <row r="76" spans="1:8" ht="15.75" thickBot="1" x14ac:dyDescent="0.3">
      <c r="A76" s="193"/>
      <c r="B76" s="194"/>
      <c r="C76" s="194"/>
      <c r="D76" s="194"/>
      <c r="E76" s="194"/>
      <c r="F76" s="194"/>
      <c r="G76" s="194"/>
      <c r="H76" s="195"/>
    </row>
    <row r="77" spans="1:8" ht="15.75" thickTop="1" x14ac:dyDescent="0.25"/>
  </sheetData>
  <sheetProtection algorithmName="SHA-512" hashValue="R20zBXXZOpXT2MN2z+nn6eswSaLPdrwjGRIW8V1pSmrwrzyLTHDjztX2Oz8tVnc0lj0pNia62cLkNKUx6PtlIA==" saltValue="xjHTkaBuuIVVX/85rHCxVg==" spinCount="100000" sheet="1" objects="1" scenarios="1"/>
  <mergeCells count="21">
    <mergeCell ref="A16:H51"/>
    <mergeCell ref="A52:H52"/>
    <mergeCell ref="A53:H54"/>
    <mergeCell ref="A55:H55"/>
    <mergeCell ref="A56:H76"/>
    <mergeCell ref="A11:C11"/>
    <mergeCell ref="E11:G11"/>
    <mergeCell ref="A12:H12"/>
    <mergeCell ref="A13:H14"/>
    <mergeCell ref="A15:H15"/>
    <mergeCell ref="A8:H8"/>
    <mergeCell ref="A9:C9"/>
    <mergeCell ref="E9:G9"/>
    <mergeCell ref="A10:C10"/>
    <mergeCell ref="E10:G10"/>
    <mergeCell ref="B6:H6"/>
    <mergeCell ref="A1:H1"/>
    <mergeCell ref="A3:B3"/>
    <mergeCell ref="D3:E3"/>
    <mergeCell ref="F3:H3"/>
    <mergeCell ref="B5:H5"/>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rowBreaks count="1" manualBreakCount="1">
    <brk id="54" max="7" man="1"/>
  </rowBreaks>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4"/>
  <sheetViews>
    <sheetView topLeftCell="A61" zoomScale="90" zoomScaleNormal="90" workbookViewId="0">
      <selection activeCell="A62" sqref="A62:H93"/>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7" t="s">
        <v>54</v>
      </c>
      <c r="B1" s="47"/>
      <c r="C1" s="47"/>
      <c r="D1" s="47"/>
      <c r="E1" s="47"/>
      <c r="F1" s="47"/>
      <c r="G1" s="47"/>
      <c r="H1" s="47"/>
    </row>
    <row r="3" spans="1:8" ht="30" customHeight="1" x14ac:dyDescent="0.25">
      <c r="A3" s="48" t="s">
        <v>0</v>
      </c>
      <c r="B3" s="49"/>
      <c r="C3" s="32" t="str">
        <f>+Resultados!C3</f>
        <v>2do Trimestre 2019</v>
      </c>
      <c r="D3" s="50" t="s">
        <v>1</v>
      </c>
      <c r="E3" s="50"/>
      <c r="F3" s="51">
        <f ca="1">+Resultados!F3</f>
        <v>43685</v>
      </c>
      <c r="G3" s="51"/>
      <c r="H3" s="51"/>
    </row>
    <row r="4" spans="1:8" ht="5.0999999999999996" customHeight="1" x14ac:dyDescent="0.25">
      <c r="A4" s="2"/>
      <c r="D4" s="3"/>
      <c r="E4" s="3"/>
      <c r="F4" s="4"/>
      <c r="G4" s="4"/>
    </row>
    <row r="5" spans="1:8" ht="26.1" customHeight="1" x14ac:dyDescent="0.25">
      <c r="A5" s="5" t="s">
        <v>2</v>
      </c>
      <c r="B5" s="88" t="str">
        <f>+Resultados!B5</f>
        <v>SUBDIRECCIÓN TÉCNICA DE RECREACIÓN Y DEPORTES</v>
      </c>
      <c r="C5" s="88"/>
      <c r="D5" s="88"/>
      <c r="E5" s="88"/>
      <c r="F5" s="88"/>
      <c r="G5" s="88"/>
      <c r="H5" s="88"/>
    </row>
    <row r="6" spans="1:8" ht="26.1" customHeight="1" x14ac:dyDescent="0.25">
      <c r="A6" s="5" t="s">
        <v>55</v>
      </c>
      <c r="B6" s="85" t="str">
        <f>+Resultados!B6</f>
        <v xml:space="preserve">FOMENTO AL DEPORTE / PROMOCIÓN DE LA RECREACIÓN </v>
      </c>
      <c r="C6" s="86"/>
      <c r="D6" s="86"/>
      <c r="E6" s="86"/>
      <c r="F6" s="86"/>
      <c r="G6" s="86"/>
      <c r="H6" s="87"/>
    </row>
    <row r="7" spans="1:8" ht="15" customHeight="1" thickBot="1" x14ac:dyDescent="0.3"/>
    <row r="8" spans="1:8" ht="30" customHeight="1" thickTop="1" x14ac:dyDescent="0.25">
      <c r="A8" s="197" t="s">
        <v>50</v>
      </c>
      <c r="B8" s="198"/>
      <c r="C8" s="198"/>
      <c r="D8" s="198"/>
      <c r="E8" s="198"/>
      <c r="F8" s="198"/>
      <c r="G8" s="198"/>
      <c r="H8" s="199"/>
    </row>
    <row r="9" spans="1:8" ht="35.1" customHeight="1" x14ac:dyDescent="0.25">
      <c r="A9" s="141" t="s">
        <v>31</v>
      </c>
      <c r="B9" s="124"/>
      <c r="C9" s="125"/>
      <c r="D9" s="6">
        <v>72</v>
      </c>
      <c r="E9" s="123" t="s">
        <v>33</v>
      </c>
      <c r="F9" s="124"/>
      <c r="G9" s="125"/>
      <c r="H9" s="13">
        <f>+D9-D10</f>
        <v>7</v>
      </c>
    </row>
    <row r="10" spans="1:8" ht="35.1" customHeight="1" x14ac:dyDescent="0.25">
      <c r="A10" s="141" t="s">
        <v>32</v>
      </c>
      <c r="B10" s="124"/>
      <c r="C10" s="125"/>
      <c r="D10" s="6">
        <v>65</v>
      </c>
      <c r="E10" s="123" t="s">
        <v>34</v>
      </c>
      <c r="F10" s="124"/>
      <c r="G10" s="125"/>
      <c r="H10" s="30">
        <v>2</v>
      </c>
    </row>
    <row r="11" spans="1:8" ht="35.1" customHeight="1" x14ac:dyDescent="0.25">
      <c r="A11" s="111" t="s">
        <v>35</v>
      </c>
      <c r="B11" s="88"/>
      <c r="C11" s="88"/>
      <c r="D11" s="196">
        <f>+D10/D9</f>
        <v>0.90277777777777779</v>
      </c>
      <c r="E11" s="88" t="s">
        <v>36</v>
      </c>
      <c r="F11" s="88"/>
      <c r="G11" s="88"/>
      <c r="H11" s="11">
        <f>+H9/D9</f>
        <v>9.7222222222222224E-2</v>
      </c>
    </row>
    <row r="12" spans="1:8" ht="35.1" customHeight="1" x14ac:dyDescent="0.25">
      <c r="A12" s="111"/>
      <c r="B12" s="88"/>
      <c r="C12" s="88"/>
      <c r="D12" s="196"/>
      <c r="E12" s="88" t="s">
        <v>37</v>
      </c>
      <c r="F12" s="88"/>
      <c r="G12" s="88"/>
      <c r="H12" s="11">
        <f>+H10/D9</f>
        <v>2.7777777777777776E-2</v>
      </c>
    </row>
    <row r="13" spans="1:8" ht="41.25" customHeight="1" x14ac:dyDescent="0.25">
      <c r="A13" s="200" t="s">
        <v>77</v>
      </c>
      <c r="B13" s="201"/>
      <c r="C13" s="201"/>
      <c r="D13" s="201"/>
      <c r="E13" s="201"/>
      <c r="F13" s="201"/>
      <c r="G13" s="201"/>
      <c r="H13" s="202"/>
    </row>
    <row r="14" spans="1:8" x14ac:dyDescent="0.25">
      <c r="A14" s="102" t="s">
        <v>120</v>
      </c>
      <c r="B14" s="103"/>
      <c r="C14" s="103"/>
      <c r="D14" s="103"/>
      <c r="E14" s="103"/>
      <c r="F14" s="103"/>
      <c r="G14" s="103"/>
      <c r="H14" s="104"/>
    </row>
    <row r="15" spans="1:8" x14ac:dyDescent="0.25">
      <c r="A15" s="102"/>
      <c r="B15" s="103"/>
      <c r="C15" s="103"/>
      <c r="D15" s="103"/>
      <c r="E15" s="103"/>
      <c r="F15" s="103"/>
      <c r="G15" s="103"/>
      <c r="H15" s="104"/>
    </row>
    <row r="16" spans="1:8" x14ac:dyDescent="0.25">
      <c r="A16" s="102"/>
      <c r="B16" s="103"/>
      <c r="C16" s="103"/>
      <c r="D16" s="103"/>
      <c r="E16" s="103"/>
      <c r="F16" s="103"/>
      <c r="G16" s="103"/>
      <c r="H16" s="104"/>
    </row>
    <row r="17" spans="1:10" x14ac:dyDescent="0.25">
      <c r="A17" s="102"/>
      <c r="B17" s="103"/>
      <c r="C17" s="103"/>
      <c r="D17" s="103"/>
      <c r="E17" s="103"/>
      <c r="F17" s="103"/>
      <c r="G17" s="103"/>
      <c r="H17" s="104"/>
    </row>
    <row r="18" spans="1:10" x14ac:dyDescent="0.25">
      <c r="A18" s="102"/>
      <c r="B18" s="103"/>
      <c r="C18" s="103"/>
      <c r="D18" s="103"/>
      <c r="E18" s="103"/>
      <c r="F18" s="103"/>
      <c r="G18" s="103"/>
      <c r="H18" s="104"/>
    </row>
    <row r="19" spans="1:10" x14ac:dyDescent="0.25">
      <c r="A19" s="102"/>
      <c r="B19" s="103"/>
      <c r="C19" s="103"/>
      <c r="D19" s="103"/>
      <c r="E19" s="103"/>
      <c r="F19" s="103"/>
      <c r="G19" s="103"/>
      <c r="H19" s="104"/>
    </row>
    <row r="20" spans="1:10" x14ac:dyDescent="0.25">
      <c r="A20" s="102"/>
      <c r="B20" s="103"/>
      <c r="C20" s="103"/>
      <c r="D20" s="103"/>
      <c r="E20" s="103"/>
      <c r="F20" s="103"/>
      <c r="G20" s="103"/>
      <c r="H20" s="104"/>
    </row>
    <row r="21" spans="1:10" x14ac:dyDescent="0.25">
      <c r="A21" s="102"/>
      <c r="B21" s="103"/>
      <c r="C21" s="103"/>
      <c r="D21" s="103"/>
      <c r="E21" s="103"/>
      <c r="F21" s="103"/>
      <c r="G21" s="103"/>
      <c r="H21" s="104"/>
    </row>
    <row r="22" spans="1:10" x14ac:dyDescent="0.25">
      <c r="A22" s="102"/>
      <c r="B22" s="103"/>
      <c r="C22" s="103"/>
      <c r="D22" s="103"/>
      <c r="E22" s="103"/>
      <c r="F22" s="103"/>
      <c r="G22" s="103"/>
      <c r="H22" s="104"/>
    </row>
    <row r="23" spans="1:10" x14ac:dyDescent="0.25">
      <c r="A23" s="102"/>
      <c r="B23" s="103"/>
      <c r="C23" s="103"/>
      <c r="D23" s="103"/>
      <c r="E23" s="103"/>
      <c r="F23" s="103"/>
      <c r="G23" s="103"/>
      <c r="H23" s="104"/>
    </row>
    <row r="24" spans="1:10" x14ac:dyDescent="0.25">
      <c r="A24" s="102"/>
      <c r="B24" s="103"/>
      <c r="C24" s="103"/>
      <c r="D24" s="103"/>
      <c r="E24" s="103"/>
      <c r="F24" s="103"/>
      <c r="G24" s="103"/>
      <c r="H24" s="104"/>
    </row>
    <row r="25" spans="1:10" x14ac:dyDescent="0.25">
      <c r="A25" s="102"/>
      <c r="B25" s="103"/>
      <c r="C25" s="103"/>
      <c r="D25" s="103"/>
      <c r="E25" s="103"/>
      <c r="F25" s="103"/>
      <c r="G25" s="103"/>
      <c r="H25" s="104"/>
    </row>
    <row r="26" spans="1:10" x14ac:dyDescent="0.25">
      <c r="A26" s="102"/>
      <c r="B26" s="103"/>
      <c r="C26" s="103"/>
      <c r="D26" s="103"/>
      <c r="E26" s="103"/>
      <c r="F26" s="103"/>
      <c r="G26" s="103"/>
      <c r="H26" s="104"/>
    </row>
    <row r="27" spans="1:10" x14ac:dyDescent="0.25">
      <c r="A27" s="102"/>
      <c r="B27" s="103"/>
      <c r="C27" s="103"/>
      <c r="D27" s="103"/>
      <c r="E27" s="103"/>
      <c r="F27" s="103"/>
      <c r="G27" s="103"/>
      <c r="H27" s="104"/>
      <c r="J27" s="41"/>
    </row>
    <row r="28" spans="1:10" x14ac:dyDescent="0.25">
      <c r="A28" s="102"/>
      <c r="B28" s="103"/>
      <c r="C28" s="103"/>
      <c r="D28" s="103"/>
      <c r="E28" s="103"/>
      <c r="F28" s="103"/>
      <c r="G28" s="103"/>
      <c r="H28" s="104"/>
    </row>
    <row r="29" spans="1:10" x14ac:dyDescent="0.25">
      <c r="A29" s="102"/>
      <c r="B29" s="103"/>
      <c r="C29" s="103"/>
      <c r="D29" s="103"/>
      <c r="E29" s="103"/>
      <c r="F29" s="103"/>
      <c r="G29" s="103"/>
      <c r="H29" s="104"/>
    </row>
    <row r="30" spans="1:10" x14ac:dyDescent="0.25">
      <c r="A30" s="102"/>
      <c r="B30" s="103"/>
      <c r="C30" s="103"/>
      <c r="D30" s="103"/>
      <c r="E30" s="103"/>
      <c r="F30" s="103"/>
      <c r="G30" s="103"/>
      <c r="H30" s="104"/>
    </row>
    <row r="31" spans="1:10" x14ac:dyDescent="0.25">
      <c r="A31" s="102"/>
      <c r="B31" s="103"/>
      <c r="C31" s="103"/>
      <c r="D31" s="103"/>
      <c r="E31" s="103"/>
      <c r="F31" s="103"/>
      <c r="G31" s="103"/>
      <c r="H31" s="104"/>
    </row>
    <row r="32" spans="1:10" x14ac:dyDescent="0.25">
      <c r="A32" s="102"/>
      <c r="B32" s="103"/>
      <c r="C32" s="103"/>
      <c r="D32" s="103"/>
      <c r="E32" s="103"/>
      <c r="F32" s="103"/>
      <c r="G32" s="103"/>
      <c r="H32" s="104"/>
    </row>
    <row r="33" spans="1:8" x14ac:dyDescent="0.25">
      <c r="A33" s="102"/>
      <c r="B33" s="103"/>
      <c r="C33" s="103"/>
      <c r="D33" s="103"/>
      <c r="E33" s="103"/>
      <c r="F33" s="103"/>
      <c r="G33" s="103"/>
      <c r="H33" s="104"/>
    </row>
    <row r="34" spans="1:8" x14ac:dyDescent="0.25">
      <c r="A34" s="102"/>
      <c r="B34" s="103"/>
      <c r="C34" s="103"/>
      <c r="D34" s="103"/>
      <c r="E34" s="103"/>
      <c r="F34" s="103"/>
      <c r="G34" s="103"/>
      <c r="H34" s="104"/>
    </row>
    <row r="35" spans="1:8" x14ac:dyDescent="0.25">
      <c r="A35" s="102"/>
      <c r="B35" s="103"/>
      <c r="C35" s="103"/>
      <c r="D35" s="103"/>
      <c r="E35" s="103"/>
      <c r="F35" s="103"/>
      <c r="G35" s="103"/>
      <c r="H35" s="104"/>
    </row>
    <row r="36" spans="1:8" x14ac:dyDescent="0.25">
      <c r="A36" s="102"/>
      <c r="B36" s="103"/>
      <c r="C36" s="103"/>
      <c r="D36" s="103"/>
      <c r="E36" s="103"/>
      <c r="F36" s="103"/>
      <c r="G36" s="103"/>
      <c r="H36" s="104"/>
    </row>
    <row r="37" spans="1:8" x14ac:dyDescent="0.25">
      <c r="A37" s="102"/>
      <c r="B37" s="103"/>
      <c r="C37" s="103"/>
      <c r="D37" s="103"/>
      <c r="E37" s="103"/>
      <c r="F37" s="103"/>
      <c r="G37" s="103"/>
      <c r="H37" s="104"/>
    </row>
    <row r="38" spans="1:8" x14ac:dyDescent="0.25">
      <c r="A38" s="102"/>
      <c r="B38" s="103"/>
      <c r="C38" s="103"/>
      <c r="D38" s="103"/>
      <c r="E38" s="103"/>
      <c r="F38" s="103"/>
      <c r="G38" s="103"/>
      <c r="H38" s="104"/>
    </row>
    <row r="39" spans="1:8" x14ac:dyDescent="0.25">
      <c r="A39" s="102"/>
      <c r="B39" s="103"/>
      <c r="C39" s="103"/>
      <c r="D39" s="103"/>
      <c r="E39" s="103"/>
      <c r="F39" s="103"/>
      <c r="G39" s="103"/>
      <c r="H39" s="104"/>
    </row>
    <row r="40" spans="1:8" x14ac:dyDescent="0.25">
      <c r="A40" s="102"/>
      <c r="B40" s="103"/>
      <c r="C40" s="103"/>
      <c r="D40" s="103"/>
      <c r="E40" s="103"/>
      <c r="F40" s="103"/>
      <c r="G40" s="103"/>
      <c r="H40" s="104"/>
    </row>
    <row r="41" spans="1:8" x14ac:dyDescent="0.25">
      <c r="A41" s="102"/>
      <c r="B41" s="103"/>
      <c r="C41" s="103"/>
      <c r="D41" s="103"/>
      <c r="E41" s="103"/>
      <c r="F41" s="103"/>
      <c r="G41" s="103"/>
      <c r="H41" s="104"/>
    </row>
    <row r="42" spans="1:8" x14ac:dyDescent="0.25">
      <c r="A42" s="102"/>
      <c r="B42" s="103"/>
      <c r="C42" s="103"/>
      <c r="D42" s="103"/>
      <c r="E42" s="103"/>
      <c r="F42" s="103"/>
      <c r="G42" s="103"/>
      <c r="H42" s="104"/>
    </row>
    <row r="43" spans="1:8" x14ac:dyDescent="0.25">
      <c r="A43" s="102"/>
      <c r="B43" s="103"/>
      <c r="C43" s="103"/>
      <c r="D43" s="103"/>
      <c r="E43" s="103"/>
      <c r="F43" s="103"/>
      <c r="G43" s="103"/>
      <c r="H43" s="104"/>
    </row>
    <row r="44" spans="1:8" x14ac:dyDescent="0.25">
      <c r="A44" s="102"/>
      <c r="B44" s="103"/>
      <c r="C44" s="103"/>
      <c r="D44" s="103"/>
      <c r="E44" s="103"/>
      <c r="F44" s="103"/>
      <c r="G44" s="103"/>
      <c r="H44" s="104"/>
    </row>
    <row r="45" spans="1:8" x14ac:dyDescent="0.25">
      <c r="A45" s="102"/>
      <c r="B45" s="103"/>
      <c r="C45" s="103"/>
      <c r="D45" s="103"/>
      <c r="E45" s="103"/>
      <c r="F45" s="103"/>
      <c r="G45" s="103"/>
      <c r="H45" s="104"/>
    </row>
    <row r="46" spans="1:8" x14ac:dyDescent="0.25">
      <c r="A46" s="102"/>
      <c r="B46" s="103"/>
      <c r="C46" s="103"/>
      <c r="D46" s="103"/>
      <c r="E46" s="103"/>
      <c r="F46" s="103"/>
      <c r="G46" s="103"/>
      <c r="H46" s="104"/>
    </row>
    <row r="47" spans="1:8" x14ac:dyDescent="0.25">
      <c r="A47" s="102"/>
      <c r="B47" s="103"/>
      <c r="C47" s="103"/>
      <c r="D47" s="103"/>
      <c r="E47" s="103"/>
      <c r="F47" s="103"/>
      <c r="G47" s="103"/>
      <c r="H47" s="104"/>
    </row>
    <row r="48" spans="1:8" ht="24.95" customHeight="1" x14ac:dyDescent="0.25">
      <c r="A48" s="203" t="s">
        <v>56</v>
      </c>
      <c r="B48" s="201"/>
      <c r="C48" s="201"/>
      <c r="D48" s="201"/>
      <c r="E48" s="201"/>
      <c r="F48" s="201"/>
      <c r="G48" s="201"/>
      <c r="H48" s="202"/>
    </row>
    <row r="49" spans="1:8" ht="23.25" customHeight="1" x14ac:dyDescent="0.25">
      <c r="A49" s="102" t="s">
        <v>88</v>
      </c>
      <c r="B49" s="103"/>
      <c r="C49" s="103"/>
      <c r="D49" s="103"/>
      <c r="E49" s="103"/>
      <c r="F49" s="103"/>
      <c r="G49" s="103"/>
      <c r="H49" s="104"/>
    </row>
    <row r="50" spans="1:8" ht="24.95" customHeight="1" x14ac:dyDescent="0.25">
      <c r="A50" s="203" t="s">
        <v>57</v>
      </c>
      <c r="B50" s="201"/>
      <c r="C50" s="201"/>
      <c r="D50" s="201"/>
      <c r="E50" s="201"/>
      <c r="F50" s="201"/>
      <c r="G50" s="201"/>
      <c r="H50" s="202"/>
    </row>
    <row r="51" spans="1:8" ht="45.75" customHeight="1" thickBot="1" x14ac:dyDescent="0.3">
      <c r="A51" s="204" t="s">
        <v>121</v>
      </c>
      <c r="B51" s="205"/>
      <c r="C51" s="205"/>
      <c r="D51" s="205"/>
      <c r="E51" s="205"/>
      <c r="F51" s="205"/>
      <c r="G51" s="205"/>
      <c r="H51" s="206"/>
    </row>
    <row r="52" spans="1:8" ht="15" customHeight="1" thickTop="1" thickBot="1" x14ac:dyDescent="0.3"/>
    <row r="53" spans="1:8" s="15" customFormat="1" ht="39.950000000000003" customHeight="1" thickTop="1" x14ac:dyDescent="0.25">
      <c r="A53" s="207" t="s">
        <v>82</v>
      </c>
      <c r="B53" s="208"/>
      <c r="C53" s="208"/>
      <c r="D53" s="208"/>
      <c r="E53" s="208"/>
      <c r="F53" s="208"/>
      <c r="G53" s="208"/>
      <c r="H53" s="209"/>
    </row>
    <row r="54" spans="1:8" x14ac:dyDescent="0.25">
      <c r="A54" s="115" t="s">
        <v>122</v>
      </c>
      <c r="B54" s="116"/>
      <c r="C54" s="116"/>
      <c r="D54" s="116"/>
      <c r="E54" s="116"/>
      <c r="F54" s="116"/>
      <c r="G54" s="116"/>
      <c r="H54" s="117"/>
    </row>
    <row r="55" spans="1:8" x14ac:dyDescent="0.25">
      <c r="A55" s="210"/>
      <c r="B55" s="211"/>
      <c r="C55" s="211"/>
      <c r="D55" s="211"/>
      <c r="E55" s="211"/>
      <c r="F55" s="211"/>
      <c r="G55" s="211"/>
      <c r="H55" s="212"/>
    </row>
    <row r="56" spans="1:8" x14ac:dyDescent="0.25">
      <c r="A56" s="210"/>
      <c r="B56" s="211"/>
      <c r="C56" s="211"/>
      <c r="D56" s="211"/>
      <c r="E56" s="211"/>
      <c r="F56" s="211"/>
      <c r="G56" s="211"/>
      <c r="H56" s="212"/>
    </row>
    <row r="57" spans="1:8" x14ac:dyDescent="0.25">
      <c r="A57" s="210"/>
      <c r="B57" s="211"/>
      <c r="C57" s="211"/>
      <c r="D57" s="211"/>
      <c r="E57" s="211"/>
      <c r="F57" s="211"/>
      <c r="G57" s="211"/>
      <c r="H57" s="212"/>
    </row>
    <row r="58" spans="1:8" x14ac:dyDescent="0.25">
      <c r="A58" s="210"/>
      <c r="B58" s="211"/>
      <c r="C58" s="211"/>
      <c r="D58" s="211"/>
      <c r="E58" s="211"/>
      <c r="F58" s="211"/>
      <c r="G58" s="211"/>
      <c r="H58" s="212"/>
    </row>
    <row r="59" spans="1:8" ht="15.75" thickBot="1" x14ac:dyDescent="0.3">
      <c r="A59" s="108"/>
      <c r="B59" s="109"/>
      <c r="C59" s="109"/>
      <c r="D59" s="109"/>
      <c r="E59" s="109"/>
      <c r="F59" s="109"/>
      <c r="G59" s="109"/>
      <c r="H59" s="110"/>
    </row>
    <row r="60" spans="1:8" s="14" customFormat="1" ht="19.5" thickTop="1" thickBot="1" x14ac:dyDescent="0.3"/>
    <row r="61" spans="1:8" s="15" customFormat="1" ht="47.25" customHeight="1" thickTop="1" x14ac:dyDescent="0.25">
      <c r="A61" s="207" t="s">
        <v>83</v>
      </c>
      <c r="B61" s="208"/>
      <c r="C61" s="208"/>
      <c r="D61" s="208"/>
      <c r="E61" s="208"/>
      <c r="F61" s="208"/>
      <c r="G61" s="208"/>
      <c r="H61" s="209"/>
    </row>
    <row r="62" spans="1:8" x14ac:dyDescent="0.25">
      <c r="A62" s="115" t="s">
        <v>124</v>
      </c>
      <c r="B62" s="116"/>
      <c r="C62" s="116"/>
      <c r="D62" s="116"/>
      <c r="E62" s="116"/>
      <c r="F62" s="116"/>
      <c r="G62" s="116"/>
      <c r="H62" s="117"/>
    </row>
    <row r="63" spans="1:8" x14ac:dyDescent="0.25">
      <c r="A63" s="210"/>
      <c r="B63" s="211"/>
      <c r="C63" s="211"/>
      <c r="D63" s="211"/>
      <c r="E63" s="211"/>
      <c r="F63" s="211"/>
      <c r="G63" s="211"/>
      <c r="H63" s="212"/>
    </row>
    <row r="64" spans="1:8" x14ac:dyDescent="0.25">
      <c r="A64" s="210"/>
      <c r="B64" s="211"/>
      <c r="C64" s="211"/>
      <c r="D64" s="211"/>
      <c r="E64" s="211"/>
      <c r="F64" s="211"/>
      <c r="G64" s="211"/>
      <c r="H64" s="212"/>
    </row>
    <row r="65" spans="1:8" x14ac:dyDescent="0.25">
      <c r="A65" s="210"/>
      <c r="B65" s="211"/>
      <c r="C65" s="211"/>
      <c r="D65" s="211"/>
      <c r="E65" s="211"/>
      <c r="F65" s="211"/>
      <c r="G65" s="211"/>
      <c r="H65" s="212"/>
    </row>
    <row r="66" spans="1:8" x14ac:dyDescent="0.25">
      <c r="A66" s="210"/>
      <c r="B66" s="211"/>
      <c r="C66" s="211"/>
      <c r="D66" s="211"/>
      <c r="E66" s="211"/>
      <c r="F66" s="211"/>
      <c r="G66" s="211"/>
      <c r="H66" s="212"/>
    </row>
    <row r="67" spans="1:8" x14ac:dyDescent="0.25">
      <c r="A67" s="210"/>
      <c r="B67" s="211"/>
      <c r="C67" s="211"/>
      <c r="D67" s="211"/>
      <c r="E67" s="211"/>
      <c r="F67" s="211"/>
      <c r="G67" s="211"/>
      <c r="H67" s="212"/>
    </row>
    <row r="68" spans="1:8" x14ac:dyDescent="0.25">
      <c r="A68" s="210"/>
      <c r="B68" s="211"/>
      <c r="C68" s="211"/>
      <c r="D68" s="211"/>
      <c r="E68" s="211"/>
      <c r="F68" s="211"/>
      <c r="G68" s="211"/>
      <c r="H68" s="212"/>
    </row>
    <row r="69" spans="1:8" x14ac:dyDescent="0.25">
      <c r="A69" s="210"/>
      <c r="B69" s="211"/>
      <c r="C69" s="211"/>
      <c r="D69" s="211"/>
      <c r="E69" s="211"/>
      <c r="F69" s="211"/>
      <c r="G69" s="211"/>
      <c r="H69" s="212"/>
    </row>
    <row r="70" spans="1:8" x14ac:dyDescent="0.25">
      <c r="A70" s="210"/>
      <c r="B70" s="211"/>
      <c r="C70" s="211"/>
      <c r="D70" s="211"/>
      <c r="E70" s="211"/>
      <c r="F70" s="211"/>
      <c r="G70" s="211"/>
      <c r="H70" s="212"/>
    </row>
    <row r="71" spans="1:8" x14ac:dyDescent="0.25">
      <c r="A71" s="210"/>
      <c r="B71" s="211"/>
      <c r="C71" s="211"/>
      <c r="D71" s="211"/>
      <c r="E71" s="211"/>
      <c r="F71" s="211"/>
      <c r="G71" s="211"/>
      <c r="H71" s="212"/>
    </row>
    <row r="72" spans="1:8" x14ac:dyDescent="0.25">
      <c r="A72" s="210"/>
      <c r="B72" s="211"/>
      <c r="C72" s="211"/>
      <c r="D72" s="211"/>
      <c r="E72" s="211"/>
      <c r="F72" s="211"/>
      <c r="G72" s="211"/>
      <c r="H72" s="212"/>
    </row>
    <row r="73" spans="1:8" x14ac:dyDescent="0.25">
      <c r="A73" s="210"/>
      <c r="B73" s="211"/>
      <c r="C73" s="211"/>
      <c r="D73" s="211"/>
      <c r="E73" s="211"/>
      <c r="F73" s="211"/>
      <c r="G73" s="211"/>
      <c r="H73" s="212"/>
    </row>
    <row r="74" spans="1:8" x14ac:dyDescent="0.25">
      <c r="A74" s="210"/>
      <c r="B74" s="211"/>
      <c r="C74" s="211"/>
      <c r="D74" s="211"/>
      <c r="E74" s="211"/>
      <c r="F74" s="211"/>
      <c r="G74" s="211"/>
      <c r="H74" s="212"/>
    </row>
    <row r="75" spans="1:8" x14ac:dyDescent="0.25">
      <c r="A75" s="210"/>
      <c r="B75" s="211"/>
      <c r="C75" s="211"/>
      <c r="D75" s="211"/>
      <c r="E75" s="211"/>
      <c r="F75" s="211"/>
      <c r="G75" s="211"/>
      <c r="H75" s="212"/>
    </row>
    <row r="76" spans="1:8" x14ac:dyDescent="0.25">
      <c r="A76" s="210"/>
      <c r="B76" s="211"/>
      <c r="C76" s="211"/>
      <c r="D76" s="211"/>
      <c r="E76" s="211"/>
      <c r="F76" s="211"/>
      <c r="G76" s="211"/>
      <c r="H76" s="212"/>
    </row>
    <row r="77" spans="1:8" x14ac:dyDescent="0.25">
      <c r="A77" s="210"/>
      <c r="B77" s="211"/>
      <c r="C77" s="211"/>
      <c r="D77" s="211"/>
      <c r="E77" s="211"/>
      <c r="F77" s="211"/>
      <c r="G77" s="211"/>
      <c r="H77" s="212"/>
    </row>
    <row r="78" spans="1:8" x14ac:dyDescent="0.25">
      <c r="A78" s="210"/>
      <c r="B78" s="211"/>
      <c r="C78" s="211"/>
      <c r="D78" s="211"/>
      <c r="E78" s="211"/>
      <c r="F78" s="211"/>
      <c r="G78" s="211"/>
      <c r="H78" s="212"/>
    </row>
    <row r="79" spans="1:8" x14ac:dyDescent="0.25">
      <c r="A79" s="210"/>
      <c r="B79" s="211"/>
      <c r="C79" s="211"/>
      <c r="D79" s="211"/>
      <c r="E79" s="211"/>
      <c r="F79" s="211"/>
      <c r="G79" s="211"/>
      <c r="H79" s="212"/>
    </row>
    <row r="80" spans="1:8" x14ac:dyDescent="0.25">
      <c r="A80" s="210"/>
      <c r="B80" s="211"/>
      <c r="C80" s="211"/>
      <c r="D80" s="211"/>
      <c r="E80" s="211"/>
      <c r="F80" s="211"/>
      <c r="G80" s="211"/>
      <c r="H80" s="212"/>
    </row>
    <row r="81" spans="1:8" x14ac:dyDescent="0.25">
      <c r="A81" s="210"/>
      <c r="B81" s="211"/>
      <c r="C81" s="211"/>
      <c r="D81" s="211"/>
      <c r="E81" s="211"/>
      <c r="F81" s="211"/>
      <c r="G81" s="211"/>
      <c r="H81" s="212"/>
    </row>
    <row r="82" spans="1:8" x14ac:dyDescent="0.25">
      <c r="A82" s="210"/>
      <c r="B82" s="211"/>
      <c r="C82" s="211"/>
      <c r="D82" s="211"/>
      <c r="E82" s="211"/>
      <c r="F82" s="211"/>
      <c r="G82" s="211"/>
      <c r="H82" s="212"/>
    </row>
    <row r="83" spans="1:8" x14ac:dyDescent="0.25">
      <c r="A83" s="210"/>
      <c r="B83" s="211"/>
      <c r="C83" s="211"/>
      <c r="D83" s="211"/>
      <c r="E83" s="211"/>
      <c r="F83" s="211"/>
      <c r="G83" s="211"/>
      <c r="H83" s="212"/>
    </row>
    <row r="84" spans="1:8" x14ac:dyDescent="0.25">
      <c r="A84" s="210"/>
      <c r="B84" s="211"/>
      <c r="C84" s="211"/>
      <c r="D84" s="211"/>
      <c r="E84" s="211"/>
      <c r="F84" s="211"/>
      <c r="G84" s="211"/>
      <c r="H84" s="212"/>
    </row>
    <row r="85" spans="1:8" x14ac:dyDescent="0.25">
      <c r="A85" s="210"/>
      <c r="B85" s="211"/>
      <c r="C85" s="211"/>
      <c r="D85" s="211"/>
      <c r="E85" s="211"/>
      <c r="F85" s="211"/>
      <c r="G85" s="211"/>
      <c r="H85" s="212"/>
    </row>
    <row r="86" spans="1:8" x14ac:dyDescent="0.25">
      <c r="A86" s="210"/>
      <c r="B86" s="211"/>
      <c r="C86" s="211"/>
      <c r="D86" s="211"/>
      <c r="E86" s="211"/>
      <c r="F86" s="211"/>
      <c r="G86" s="211"/>
      <c r="H86" s="212"/>
    </row>
    <row r="87" spans="1:8" x14ac:dyDescent="0.25">
      <c r="A87" s="210"/>
      <c r="B87" s="211"/>
      <c r="C87" s="211"/>
      <c r="D87" s="211"/>
      <c r="E87" s="211"/>
      <c r="F87" s="211"/>
      <c r="G87" s="211"/>
      <c r="H87" s="212"/>
    </row>
    <row r="88" spans="1:8" x14ac:dyDescent="0.25">
      <c r="A88" s="210"/>
      <c r="B88" s="211"/>
      <c r="C88" s="211"/>
      <c r="D88" s="211"/>
      <c r="E88" s="211"/>
      <c r="F88" s="211"/>
      <c r="G88" s="211"/>
      <c r="H88" s="212"/>
    </row>
    <row r="89" spans="1:8" x14ac:dyDescent="0.25">
      <c r="A89" s="210"/>
      <c r="B89" s="211"/>
      <c r="C89" s="211"/>
      <c r="D89" s="211"/>
      <c r="E89" s="211"/>
      <c r="F89" s="211"/>
      <c r="G89" s="211"/>
      <c r="H89" s="212"/>
    </row>
    <row r="90" spans="1:8" x14ac:dyDescent="0.25">
      <c r="A90" s="210"/>
      <c r="B90" s="211"/>
      <c r="C90" s="211"/>
      <c r="D90" s="211"/>
      <c r="E90" s="211"/>
      <c r="F90" s="211"/>
      <c r="G90" s="211"/>
      <c r="H90" s="212"/>
    </row>
    <row r="91" spans="1:8" x14ac:dyDescent="0.25">
      <c r="A91" s="210"/>
      <c r="B91" s="211"/>
      <c r="C91" s="211"/>
      <c r="D91" s="211"/>
      <c r="E91" s="211"/>
      <c r="F91" s="211"/>
      <c r="G91" s="211"/>
      <c r="H91" s="212"/>
    </row>
    <row r="92" spans="1:8" x14ac:dyDescent="0.25">
      <c r="A92" s="210"/>
      <c r="B92" s="211"/>
      <c r="C92" s="211"/>
      <c r="D92" s="211"/>
      <c r="E92" s="211"/>
      <c r="F92" s="211"/>
      <c r="G92" s="211"/>
      <c r="H92" s="212"/>
    </row>
    <row r="93" spans="1:8" ht="15.75" thickBot="1" x14ac:dyDescent="0.3">
      <c r="A93" s="108"/>
      <c r="B93" s="109"/>
      <c r="C93" s="109"/>
      <c r="D93" s="109"/>
      <c r="E93" s="109"/>
      <c r="F93" s="109"/>
      <c r="G93" s="109"/>
      <c r="H93" s="110"/>
    </row>
    <row r="94" spans="1:8" ht="15.75" thickTop="1" x14ac:dyDescent="0.25"/>
  </sheetData>
  <sheetProtection algorithmName="SHA-512" hashValue="2GEWSF/FCBuQ4HhNvVxe422ggW7mXPLPoidfMvbluBk9CY9QXFsyvYFE9a3599FDID99VLRVnBcd2xSwuobXNQ==" saltValue="QoXFPgv4t0FodvM0qKhvDw==" spinCount="100000" sheet="1" objects="1" scenarios="1"/>
  <mergeCells count="25">
    <mergeCell ref="A51:H51"/>
    <mergeCell ref="A53:H53"/>
    <mergeCell ref="A54:H59"/>
    <mergeCell ref="A61:H61"/>
    <mergeCell ref="A62:H93"/>
    <mergeCell ref="A13:H13"/>
    <mergeCell ref="A14:H47"/>
    <mergeCell ref="A48:H48"/>
    <mergeCell ref="A49:H49"/>
    <mergeCell ref="A50:H50"/>
    <mergeCell ref="B6:H6"/>
    <mergeCell ref="A10:C10"/>
    <mergeCell ref="E10:G10"/>
    <mergeCell ref="A11:C12"/>
    <mergeCell ref="D11:D12"/>
    <mergeCell ref="E11:G11"/>
    <mergeCell ref="E12:G12"/>
    <mergeCell ref="A8:H8"/>
    <mergeCell ref="A9:C9"/>
    <mergeCell ref="E9:G9"/>
    <mergeCell ref="A1:H1"/>
    <mergeCell ref="A3:B3"/>
    <mergeCell ref="D3:E3"/>
    <mergeCell ref="F3:H3"/>
    <mergeCell ref="B5:H5"/>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52" max="7" man="1"/>
  </rowBreaks>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KELLY JOHANNA SERRANO</cp:lastModifiedBy>
  <cp:lastPrinted>2018-11-16T15:51:19Z</cp:lastPrinted>
  <dcterms:created xsi:type="dcterms:W3CDTF">2018-02-19T18:55:22Z</dcterms:created>
  <dcterms:modified xsi:type="dcterms:W3CDTF">2019-08-08T16:15:05Z</dcterms:modified>
</cp:coreProperties>
</file>