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G:\Camilo Rojas\Escritorio\Plan Anual y Previsión 2020\Planes 2025\"/>
    </mc:Choice>
  </mc:AlternateContent>
  <xr:revisionPtr revIDLastSave="0" documentId="8_{C7674262-B9BF-479F-AE83-C2A253D60672}" xr6:coauthVersionLast="47" xr6:coauthVersionMax="47" xr10:uidLastSave="{00000000-0000-0000-0000-000000000000}"/>
  <bookViews>
    <workbookView showSheetTabs="0" xWindow="-120" yWindow="-120" windowWidth="20730" windowHeight="11160" tabRatio="926" firstSheet="7" activeTab="4" xr2:uid="{00000000-000D-0000-FFFF-FFFF00000000}"/>
  </bookViews>
  <sheets>
    <sheet name="Datos" sheetId="1" state="hidden" r:id="rId1"/>
    <sheet name="GENERAL" sheetId="2" state="hidden" r:id="rId2"/>
    <sheet name="PORTADA" sheetId="37" r:id="rId3"/>
    <sheet name="Hoja3" sheetId="42" r:id="rId4"/>
    <sheet name="1. SEV CIU" sheetId="3" r:id="rId5"/>
    <sheet name="2. PRO RE" sheetId="23" r:id="rId6"/>
    <sheet name="3. FOM DEP" sheetId="24" r:id="rId7"/>
    <sheet name="4. DIS Y CON ESC" sheetId="25" r:id="rId8"/>
    <sheet name="5. G JUR" sheetId="26" r:id="rId9"/>
    <sheet name="6. G FIN" sheetId="27" r:id="rId10"/>
    <sheet name="7. CON DIS" sheetId="28" r:id="rId11"/>
    <sheet name="8. G ALO" sheetId="29" r:id="rId12"/>
    <sheet name="9. G TEC" sheetId="30" r:id="rId13"/>
    <sheet name="10. G DOC" sheetId="31" r:id="rId14"/>
    <sheet name="11. AD BYS" sheetId="32" r:id="rId15"/>
    <sheet name="12. G RF" sheetId="33" r:id="rId16"/>
    <sheet name="13. G COM" sheetId="34" r:id="rId17"/>
    <sheet name="14. G TH" sheetId="35" r:id="rId18"/>
    <sheet name="15. P GES" sheetId="36" r:id="rId19"/>
    <sheet name="16. AD PS Y ESC" sheetId="43" r:id="rId20"/>
    <sheet name="1.3 DEPORTES" sheetId="41" r:id="rId21"/>
    <sheet name="1.2 RECREACION" sheetId="40" r:id="rId22"/>
    <sheet name="1.1 CICLOVIA" sheetId="39" r:id="rId23"/>
    <sheet name="PRIORIZACION" sheetId="20" r:id="rId24"/>
    <sheet name="PISCINA" sheetId="44" r:id="rId25"/>
    <sheet name="BMX " sheetId="45" r:id="rId26"/>
    <sheet name="CANCHA " sheetId="46" r:id="rId27"/>
    <sheet name="COLISEOS" sheetId="47" r:id="rId28"/>
    <sheet name="VELODROMO" sheetId="48" r:id="rId29"/>
    <sheet name="PISTA DE PATINAJE " sheetId="49" r:id="rId30"/>
  </sheets>
  <externalReferences>
    <externalReference r:id="rId31"/>
    <externalReference r:id="rId32"/>
  </externalReferences>
  <definedNames>
    <definedName name="_xlnm._FilterDatabase" localSheetId="4" hidden="1">'1. SEV CIU'!$A$8:$AU$23</definedName>
    <definedName name="_xlnm._FilterDatabase" localSheetId="22" hidden="1">'1.1 CICLOVIA'!$B$8:$AI$19</definedName>
    <definedName name="_xlnm._FilterDatabase" localSheetId="21" hidden="1">'1.2 RECREACION'!$B$8:$X$24</definedName>
    <definedName name="_xlnm._FilterDatabase" localSheetId="20" hidden="1">'1.3 DEPORTES'!$B$8:$AD$24</definedName>
    <definedName name="_xlnm._FilterDatabase" localSheetId="13" hidden="1">'10. G DOC'!$A$8:$AQ$23</definedName>
    <definedName name="_xlnm._FilterDatabase" localSheetId="14" hidden="1">'11. AD BYS'!$A$8:$AU$23</definedName>
    <definedName name="_xlnm._FilterDatabase" localSheetId="15" hidden="1">'12. G RF'!$A$8:$AU$23</definedName>
    <definedName name="_xlnm._FilterDatabase" localSheetId="16" hidden="1">'13. G COM'!$A$8:$AU$23</definedName>
    <definedName name="_xlnm._FilterDatabase" localSheetId="17" hidden="1">'14. G TH'!$A$8:$AU$23</definedName>
    <definedName name="_xlnm._FilterDatabase" localSheetId="18" hidden="1">'15. P GES'!$A$8:$AU$23</definedName>
    <definedName name="_xlnm._FilterDatabase" localSheetId="19" hidden="1">'16. AD PS Y ESC'!$A$8:$AU$23</definedName>
    <definedName name="_xlnm._FilterDatabase" localSheetId="5" hidden="1">'2. PRO RE'!$A$8:$AU$23</definedName>
    <definedName name="_xlnm._FilterDatabase" localSheetId="6" hidden="1">'3. FOM DEP'!$A$8:$AO$23</definedName>
    <definedName name="_xlnm._FilterDatabase" localSheetId="7" hidden="1">'4. DIS Y CON ESC'!$A$8:$AU$23</definedName>
    <definedName name="_xlnm._FilterDatabase" localSheetId="8" hidden="1">'5. G JUR'!$A$8:$AU$23</definedName>
    <definedName name="_xlnm._FilterDatabase" localSheetId="9" hidden="1">'6. G FIN'!$A$8:$AU$23</definedName>
    <definedName name="_xlnm._FilterDatabase" localSheetId="10" hidden="1">'7. CON DIS'!$A$8:$AU$23</definedName>
    <definedName name="_xlnm._FilterDatabase" localSheetId="11" hidden="1">'8. G ALO'!$A$8:$AN$23</definedName>
    <definedName name="_xlnm._FilterDatabase" localSheetId="12" hidden="1">'9. G TEC'!$A$8:$AQ$23</definedName>
    <definedName name="_xlnm._FilterDatabase" localSheetId="25" hidden="1">'BMX '!$A$8:$AG$21</definedName>
    <definedName name="_xlnm._FilterDatabase" localSheetId="26" hidden="1">'CANCHA '!$B$8:$AG$20</definedName>
    <definedName name="_xlnm._FilterDatabase" localSheetId="27" hidden="1">COLISEOS!$A$8:$AG$18</definedName>
    <definedName name="_xlnm._FilterDatabase" localSheetId="1" hidden="1">GENERAL!$A$9:$BC$50</definedName>
    <definedName name="_xlnm._FilterDatabase" localSheetId="24" hidden="1">PISCINA!$A$8:$AE$22</definedName>
    <definedName name="_xlnm._FilterDatabase" localSheetId="29" hidden="1">'PISTA DE PATINAJE '!$A$8:$AG$8</definedName>
    <definedName name="_xlnm._FilterDatabase" localSheetId="23" hidden="1">PRIORIZACION!$A$8:$AJ$48</definedName>
    <definedName name="_xlnm._FilterDatabase" localSheetId="28" hidden="1">VELODROMO!$A$8:$AG$8</definedName>
    <definedName name="_xlnm.Print_Area" localSheetId="4">'1. SEV CIU'!$A$1:$AE$23</definedName>
    <definedName name="_xlnm.Print_Area" localSheetId="13">'10. G DOC'!$A$1:$AE$23</definedName>
    <definedName name="_xlnm.Print_Area" localSheetId="14">'11. AD BYS'!$A$1:$AE$23</definedName>
    <definedName name="_xlnm.Print_Area" localSheetId="15">'12. G RF'!$A$1:$AE$23</definedName>
    <definedName name="_xlnm.Print_Area" localSheetId="16">'13. G COM'!$A$1:$AE$23</definedName>
    <definedName name="_xlnm.Print_Area" localSheetId="17">'14. G TH'!$A$1:$AE$23</definedName>
    <definedName name="_xlnm.Print_Area" localSheetId="18">'15. P GES'!$A$1:$AE$23</definedName>
    <definedName name="_xlnm.Print_Area" localSheetId="19">'16. AD PS Y ESC'!$A$1:$AE$23</definedName>
    <definedName name="_xlnm.Print_Area" localSheetId="5">'2. PRO RE'!$A$1:$AE$23</definedName>
    <definedName name="_xlnm.Print_Area" localSheetId="6">'3. FOM DEP'!$A$1:$AE$23</definedName>
    <definedName name="_xlnm.Print_Area" localSheetId="7">'4. DIS Y CON ESC'!$A$1:$AE$23</definedName>
    <definedName name="_xlnm.Print_Area" localSheetId="8">'5. G JUR'!$A$1:$AE$23</definedName>
    <definedName name="_xlnm.Print_Area" localSheetId="9">'6. G FIN'!$A$1:$AE$23</definedName>
    <definedName name="_xlnm.Print_Area" localSheetId="10">'7. CON DIS'!$A$1:$AE$23</definedName>
    <definedName name="_xlnm.Print_Area" localSheetId="11">'8. G ALO'!$A$1:$AE$23</definedName>
    <definedName name="_xlnm.Print_Area" localSheetId="12">'9. G TEC'!$A$1:$AE$23</definedName>
    <definedName name="_xlnm.Print_Area" localSheetId="2">PORTADA!$A$1:$M$55</definedName>
    <definedName name="CLASIFICACIÓN">[1]CONTROL!$B$15:$B$21</definedName>
    <definedName name="NIVEL.DFICIENCIA">Datos!$C$2:$C$5</definedName>
    <definedName name="NIVEL.EXPOSICIÓN">Datos!$E$2:$E$5</definedName>
    <definedName name="NIVELCONSECUENCIA" localSheetId="19">[2]Datos!$G$2:$G$5</definedName>
    <definedName name="NIVELCONSECUENCIA">Datos!$G$2:$G$5</definedName>
    <definedName name="NIVELDEFICIENCIA" localSheetId="19">[2]Datos!$C$2:$C$5</definedName>
    <definedName name="NIVELDEFICIENCIA">Datos!$C$2:$C$5</definedName>
    <definedName name="NIVELEXPOSICION" localSheetId="19">[2]Datos!$E$2:$E$5</definedName>
    <definedName name="NIVELEXPOSICION">Datos!$E$2:$E$5</definedName>
    <definedName name="NIVLE.CONSECUENCIA">Datos!$G$2:$G$5</definedName>
    <definedName name="RUTINARIA" localSheetId="19">[2]Datos!$A$2:$A$3</definedName>
    <definedName name="RUTINARIA">Datos!$A$2:$A$3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 i="43" l="1"/>
  <c r="M18" i="43"/>
  <c r="Q18" i="43" s="1"/>
  <c r="R18" i="43" s="1"/>
  <c r="S18" i="43" s="1"/>
  <c r="L18" i="43"/>
  <c r="J18" i="43"/>
  <c r="P19" i="36"/>
  <c r="M19" i="36"/>
  <c r="N19" i="36" s="1"/>
  <c r="L19" i="36"/>
  <c r="J19" i="36"/>
  <c r="P18" i="35"/>
  <c r="M18" i="35"/>
  <c r="Q18" i="35" s="1"/>
  <c r="R18" i="35" s="1"/>
  <c r="S18" i="35" s="1"/>
  <c r="L18" i="35"/>
  <c r="J18" i="35"/>
  <c r="P19" i="34"/>
  <c r="M19" i="34"/>
  <c r="Q19" i="34" s="1"/>
  <c r="R19" i="34" s="1"/>
  <c r="S19" i="34" s="1"/>
  <c r="L19" i="34"/>
  <c r="J19" i="34"/>
  <c r="P19" i="33"/>
  <c r="M19" i="33"/>
  <c r="Q19" i="33" s="1"/>
  <c r="R19" i="33" s="1"/>
  <c r="S19" i="33" s="1"/>
  <c r="L19" i="33"/>
  <c r="J19" i="33"/>
  <c r="P18" i="32"/>
  <c r="M18" i="32"/>
  <c r="Q18" i="32" s="1"/>
  <c r="R18" i="32" s="1"/>
  <c r="S18" i="32" s="1"/>
  <c r="L18" i="32"/>
  <c r="J18" i="32"/>
  <c r="P18" i="31"/>
  <c r="N18" i="31"/>
  <c r="M18" i="31"/>
  <c r="Q18" i="31" s="1"/>
  <c r="R18" i="31" s="1"/>
  <c r="S18" i="31" s="1"/>
  <c r="L18" i="31"/>
  <c r="J18" i="31"/>
  <c r="P19" i="30"/>
  <c r="M19" i="30"/>
  <c r="Q19" i="30" s="1"/>
  <c r="R19" i="30" s="1"/>
  <c r="S19" i="30" s="1"/>
  <c r="L19" i="30"/>
  <c r="J19" i="30"/>
  <c r="P18" i="29"/>
  <c r="M18" i="29"/>
  <c r="Q18" i="29" s="1"/>
  <c r="R18" i="29" s="1"/>
  <c r="S18" i="29" s="1"/>
  <c r="L18" i="29"/>
  <c r="J18" i="29"/>
  <c r="P17" i="28"/>
  <c r="M17" i="28"/>
  <c r="Q17" i="28" s="1"/>
  <c r="R17" i="28" s="1"/>
  <c r="S17" i="28" s="1"/>
  <c r="L17" i="28"/>
  <c r="J17" i="28"/>
  <c r="P19" i="27"/>
  <c r="M19" i="27"/>
  <c r="Q19" i="27" s="1"/>
  <c r="R19" i="27" s="1"/>
  <c r="S19" i="27" s="1"/>
  <c r="L19" i="27"/>
  <c r="J19" i="27"/>
  <c r="P18" i="26"/>
  <c r="M18" i="26"/>
  <c r="Q18" i="26" s="1"/>
  <c r="R18" i="26" s="1"/>
  <c r="S18" i="26" s="1"/>
  <c r="L18" i="26"/>
  <c r="J18" i="26"/>
  <c r="P18" i="25"/>
  <c r="M18" i="25"/>
  <c r="Q18" i="25" s="1"/>
  <c r="R18" i="25" s="1"/>
  <c r="S18" i="25" s="1"/>
  <c r="L18" i="25"/>
  <c r="J18" i="25"/>
  <c r="P18" i="24"/>
  <c r="M18" i="24"/>
  <c r="Q18" i="24" s="1"/>
  <c r="R18" i="24" s="1"/>
  <c r="S18" i="24" s="1"/>
  <c r="L18" i="24"/>
  <c r="J18" i="24"/>
  <c r="P17" i="23"/>
  <c r="M17" i="23"/>
  <c r="N17" i="23" s="1"/>
  <c r="L17" i="23"/>
  <c r="J17" i="23"/>
  <c r="P18" i="3"/>
  <c r="M18" i="3"/>
  <c r="Q18" i="3" s="1"/>
  <c r="R18" i="3" s="1"/>
  <c r="S18" i="3" s="1"/>
  <c r="L18" i="3"/>
  <c r="J18" i="3"/>
  <c r="N17" i="28" l="1"/>
  <c r="N18" i="32"/>
  <c r="N19" i="33"/>
  <c r="N18" i="29"/>
  <c r="N18" i="43"/>
  <c r="Q19" i="36"/>
  <c r="R19" i="36" s="1"/>
  <c r="S19" i="36" s="1"/>
  <c r="N18" i="35"/>
  <c r="N19" i="34"/>
  <c r="N19" i="30"/>
  <c r="N19" i="27"/>
  <c r="N18" i="26"/>
  <c r="N18" i="25"/>
  <c r="N18" i="24"/>
  <c r="Q17" i="23"/>
  <c r="R17" i="23" s="1"/>
  <c r="S17" i="23" s="1"/>
  <c r="N18" i="3"/>
  <c r="Q25" i="41" l="1"/>
  <c r="N25" i="41"/>
  <c r="O25" i="41" s="1"/>
  <c r="M25" i="41"/>
  <c r="K25" i="41"/>
  <c r="Q24" i="41"/>
  <c r="N24" i="41"/>
  <c r="R24" i="41" s="1"/>
  <c r="S24" i="41" s="1"/>
  <c r="T24" i="41" s="1"/>
  <c r="M24" i="41"/>
  <c r="K24" i="41"/>
  <c r="Q23" i="41"/>
  <c r="N23" i="41"/>
  <c r="R23" i="41" s="1"/>
  <c r="S23" i="41" s="1"/>
  <c r="T23" i="41" s="1"/>
  <c r="M23" i="41"/>
  <c r="K23" i="41"/>
  <c r="Q22" i="41"/>
  <c r="N22" i="41"/>
  <c r="R22" i="41" s="1"/>
  <c r="S22" i="41" s="1"/>
  <c r="T22" i="41" s="1"/>
  <c r="M22" i="41"/>
  <c r="K22" i="41"/>
  <c r="Q21" i="41"/>
  <c r="N21" i="41"/>
  <c r="R21" i="41" s="1"/>
  <c r="S21" i="41" s="1"/>
  <c r="T21" i="41" s="1"/>
  <c r="M21" i="41"/>
  <c r="K21" i="41"/>
  <c r="Q20" i="41"/>
  <c r="N20" i="41"/>
  <c r="R20" i="41" s="1"/>
  <c r="S20" i="41" s="1"/>
  <c r="T20" i="41" s="1"/>
  <c r="M20" i="41"/>
  <c r="K20" i="41"/>
  <c r="Q19" i="41"/>
  <c r="N19" i="41"/>
  <c r="R19" i="41" s="1"/>
  <c r="S19" i="41" s="1"/>
  <c r="T19" i="41" s="1"/>
  <c r="M19" i="41"/>
  <c r="K19" i="41"/>
  <c r="Q18" i="41"/>
  <c r="N18" i="41"/>
  <c r="R18" i="41" s="1"/>
  <c r="S18" i="41" s="1"/>
  <c r="T18" i="41" s="1"/>
  <c r="M18" i="41"/>
  <c r="K18" i="41"/>
  <c r="Q17" i="41"/>
  <c r="N17" i="41"/>
  <c r="R17" i="41" s="1"/>
  <c r="S17" i="41" s="1"/>
  <c r="T17" i="41" s="1"/>
  <c r="M17" i="41"/>
  <c r="K17" i="41"/>
  <c r="Q16" i="41"/>
  <c r="N16" i="41"/>
  <c r="R16" i="41" s="1"/>
  <c r="S16" i="41" s="1"/>
  <c r="T16" i="41" s="1"/>
  <c r="M16" i="41"/>
  <c r="K16" i="41"/>
  <c r="Q15" i="41"/>
  <c r="N15" i="41"/>
  <c r="R15" i="41" s="1"/>
  <c r="S15" i="41" s="1"/>
  <c r="T15" i="41" s="1"/>
  <c r="M15" i="41"/>
  <c r="K15" i="41"/>
  <c r="Q14" i="41"/>
  <c r="N14" i="41"/>
  <c r="R14" i="41" s="1"/>
  <c r="S14" i="41" s="1"/>
  <c r="T14" i="41" s="1"/>
  <c r="M14" i="41"/>
  <c r="K14" i="41"/>
  <c r="Q13" i="41"/>
  <c r="N13" i="41"/>
  <c r="R13" i="41" s="1"/>
  <c r="S13" i="41" s="1"/>
  <c r="T13" i="41" s="1"/>
  <c r="M13" i="41"/>
  <c r="K13" i="41"/>
  <c r="Q12" i="41"/>
  <c r="N12" i="41"/>
  <c r="R12" i="41" s="1"/>
  <c r="S12" i="41" s="1"/>
  <c r="T12" i="41" s="1"/>
  <c r="M12" i="41"/>
  <c r="K12" i="41"/>
  <c r="Q11" i="41"/>
  <c r="N11" i="41"/>
  <c r="R11" i="41" s="1"/>
  <c r="S11" i="41" s="1"/>
  <c r="T11" i="41" s="1"/>
  <c r="M11" i="41"/>
  <c r="K11" i="41"/>
  <c r="Q10" i="41"/>
  <c r="N10" i="41"/>
  <c r="R10" i="41" s="1"/>
  <c r="S10" i="41" s="1"/>
  <c r="T10" i="41" s="1"/>
  <c r="M10" i="41"/>
  <c r="K10" i="41"/>
  <c r="Q9" i="41"/>
  <c r="N9" i="41"/>
  <c r="R9" i="41" s="1"/>
  <c r="S9" i="41" s="1"/>
  <c r="T9" i="41" s="1"/>
  <c r="M9" i="41"/>
  <c r="K9" i="41"/>
  <c r="R25" i="41" l="1"/>
  <c r="S25" i="41" s="1"/>
  <c r="T25" i="41" s="1"/>
  <c r="O9" i="41"/>
  <c r="O10" i="41"/>
  <c r="O11" i="41"/>
  <c r="O12" i="41"/>
  <c r="O13" i="41"/>
  <c r="O14" i="41"/>
  <c r="O15" i="41"/>
  <c r="O16" i="41"/>
  <c r="O17" i="41"/>
  <c r="O18" i="41"/>
  <c r="O19" i="41"/>
  <c r="O20" i="41"/>
  <c r="O21" i="41"/>
  <c r="O22" i="41"/>
  <c r="O23" i="41"/>
  <c r="O24" i="41"/>
  <c r="Q23" i="40"/>
  <c r="N23" i="40"/>
  <c r="R23" i="40" s="1"/>
  <c r="S23" i="40" s="1"/>
  <c r="T23" i="40" s="1"/>
  <c r="M23" i="40"/>
  <c r="K23" i="40"/>
  <c r="Q24" i="40"/>
  <c r="N24" i="40"/>
  <c r="R24" i="40" s="1"/>
  <c r="S24" i="40" s="1"/>
  <c r="T24" i="40" s="1"/>
  <c r="M24" i="40"/>
  <c r="K24" i="40"/>
  <c r="Q22" i="40"/>
  <c r="N22" i="40"/>
  <c r="R22" i="40" s="1"/>
  <c r="S22" i="40" s="1"/>
  <c r="T22" i="40" s="1"/>
  <c r="M22" i="40"/>
  <c r="K22" i="40"/>
  <c r="Q21" i="40"/>
  <c r="N21" i="40"/>
  <c r="R21" i="40" s="1"/>
  <c r="S21" i="40" s="1"/>
  <c r="T21" i="40" s="1"/>
  <c r="M21" i="40"/>
  <c r="K21" i="40"/>
  <c r="Q11" i="40"/>
  <c r="N11" i="40"/>
  <c r="R11" i="40" s="1"/>
  <c r="S11" i="40" s="1"/>
  <c r="T11" i="40" s="1"/>
  <c r="M11" i="40"/>
  <c r="K11" i="40"/>
  <c r="Q12" i="40"/>
  <c r="N12" i="40"/>
  <c r="R12" i="40" s="1"/>
  <c r="S12" i="40" s="1"/>
  <c r="T12" i="40" s="1"/>
  <c r="M12" i="40"/>
  <c r="K12" i="40"/>
  <c r="Q19" i="40"/>
  <c r="N19" i="40"/>
  <c r="O19" i="40" s="1"/>
  <c r="M19" i="40"/>
  <c r="K19" i="40"/>
  <c r="Q10" i="40"/>
  <c r="N10" i="40"/>
  <c r="R10" i="40" s="1"/>
  <c r="S10" i="40" s="1"/>
  <c r="T10" i="40" s="1"/>
  <c r="M10" i="40"/>
  <c r="K10" i="40"/>
  <c r="Q9" i="40"/>
  <c r="N9" i="40"/>
  <c r="R9" i="40" s="1"/>
  <c r="S9" i="40" s="1"/>
  <c r="T9" i="40" s="1"/>
  <c r="M9" i="40"/>
  <c r="K9" i="40"/>
  <c r="Q14" i="40"/>
  <c r="N14" i="40"/>
  <c r="R14" i="40" s="1"/>
  <c r="S14" i="40" s="1"/>
  <c r="T14" i="40" s="1"/>
  <c r="M14" i="40"/>
  <c r="K14" i="40"/>
  <c r="Q16" i="40"/>
  <c r="N16" i="40"/>
  <c r="O16" i="40" s="1"/>
  <c r="M16" i="40"/>
  <c r="K16" i="40"/>
  <c r="Q20" i="40"/>
  <c r="N20" i="40"/>
  <c r="R20" i="40" s="1"/>
  <c r="S20" i="40" s="1"/>
  <c r="T20" i="40" s="1"/>
  <c r="M20" i="40"/>
  <c r="K20" i="40"/>
  <c r="Q18" i="40"/>
  <c r="N18" i="40"/>
  <c r="R18" i="40" s="1"/>
  <c r="S18" i="40" s="1"/>
  <c r="T18" i="40" s="1"/>
  <c r="M18" i="40"/>
  <c r="K18" i="40"/>
  <c r="Q17" i="40"/>
  <c r="N17" i="40"/>
  <c r="R17" i="40" s="1"/>
  <c r="S17" i="40" s="1"/>
  <c r="T17" i="40" s="1"/>
  <c r="M17" i="40"/>
  <c r="K17" i="40"/>
  <c r="Q15" i="40"/>
  <c r="N15" i="40"/>
  <c r="R15" i="40" s="1"/>
  <c r="S15" i="40" s="1"/>
  <c r="T15" i="40" s="1"/>
  <c r="M15" i="40"/>
  <c r="K15" i="40"/>
  <c r="Q13" i="40"/>
  <c r="N13" i="40"/>
  <c r="O13" i="40" s="1"/>
  <c r="M13" i="40"/>
  <c r="K13" i="40"/>
  <c r="Q10" i="49"/>
  <c r="Q11" i="49"/>
  <c r="Q12" i="49"/>
  <c r="Q13" i="49"/>
  <c r="Q14" i="49"/>
  <c r="Q15" i="49"/>
  <c r="Q16" i="49"/>
  <c r="Q17" i="49"/>
  <c r="Q18" i="49"/>
  <c r="Q19" i="49"/>
  <c r="Q20" i="49"/>
  <c r="Q9" i="49"/>
  <c r="M10" i="49"/>
  <c r="M11" i="49"/>
  <c r="M12" i="49"/>
  <c r="M13" i="49"/>
  <c r="M14" i="49"/>
  <c r="M15" i="49"/>
  <c r="M16" i="49"/>
  <c r="M17" i="49"/>
  <c r="M18" i="49"/>
  <c r="M19" i="49"/>
  <c r="M20" i="49"/>
  <c r="M9" i="49"/>
  <c r="K10" i="49"/>
  <c r="K11" i="49"/>
  <c r="K12" i="49"/>
  <c r="K13" i="49"/>
  <c r="K14" i="49"/>
  <c r="K15" i="49"/>
  <c r="K16" i="49"/>
  <c r="K17" i="49"/>
  <c r="K18" i="49"/>
  <c r="K19" i="49"/>
  <c r="K20" i="49"/>
  <c r="K9" i="49"/>
  <c r="Q10" i="48"/>
  <c r="Q11" i="48"/>
  <c r="Q12" i="48"/>
  <c r="Q13" i="48"/>
  <c r="Q14" i="48"/>
  <c r="Q15" i="48"/>
  <c r="Q16" i="48"/>
  <c r="Q17" i="48"/>
  <c r="Q18" i="48"/>
  <c r="Q19" i="48"/>
  <c r="Q20" i="48"/>
  <c r="M10" i="48"/>
  <c r="M11" i="48"/>
  <c r="M12" i="48"/>
  <c r="M13" i="48"/>
  <c r="M14" i="48"/>
  <c r="M15" i="48"/>
  <c r="M16" i="48"/>
  <c r="M17" i="48"/>
  <c r="M18" i="48"/>
  <c r="M19" i="48"/>
  <c r="M20" i="48"/>
  <c r="K10" i="48"/>
  <c r="K11" i="48"/>
  <c r="K12" i="48"/>
  <c r="K13" i="48"/>
  <c r="K14" i="48"/>
  <c r="K15" i="48"/>
  <c r="K16" i="48"/>
  <c r="K17" i="48"/>
  <c r="K18" i="48"/>
  <c r="K19" i="48"/>
  <c r="K20" i="48"/>
  <c r="Q9" i="48"/>
  <c r="M9" i="48"/>
  <c r="K9" i="48"/>
  <c r="Q10" i="47"/>
  <c r="Q11" i="47"/>
  <c r="Q12" i="47"/>
  <c r="Q13" i="47"/>
  <c r="Q14" i="47"/>
  <c r="Q15" i="47"/>
  <c r="Q16" i="47"/>
  <c r="Q17" i="47"/>
  <c r="Q18" i="47"/>
  <c r="M10" i="47"/>
  <c r="M11" i="47"/>
  <c r="M12" i="47"/>
  <c r="M13" i="47"/>
  <c r="M14" i="47"/>
  <c r="M15" i="47"/>
  <c r="M16" i="47"/>
  <c r="M17" i="47"/>
  <c r="M18" i="47"/>
  <c r="K10" i="47"/>
  <c r="K11" i="47"/>
  <c r="K12" i="47"/>
  <c r="K13" i="47"/>
  <c r="K14" i="47"/>
  <c r="K15" i="47"/>
  <c r="K16" i="47"/>
  <c r="K17" i="47"/>
  <c r="K18" i="47"/>
  <c r="Q9" i="47"/>
  <c r="M9" i="47"/>
  <c r="R9" i="47"/>
  <c r="S9" i="47" s="1"/>
  <c r="T9" i="47" s="1"/>
  <c r="K9" i="47"/>
  <c r="N9" i="47"/>
  <c r="O9" i="47" s="1"/>
  <c r="Q10" i="46"/>
  <c r="Q11" i="46"/>
  <c r="Q12" i="46"/>
  <c r="Q13" i="46"/>
  <c r="Q14" i="46"/>
  <c r="Q15" i="46"/>
  <c r="Q16" i="46"/>
  <c r="Q17" i="46"/>
  <c r="Q18" i="46"/>
  <c r="Q19" i="46"/>
  <c r="Q20" i="46"/>
  <c r="O10" i="46"/>
  <c r="M10" i="46"/>
  <c r="M11" i="46"/>
  <c r="M12" i="46"/>
  <c r="M13" i="46"/>
  <c r="M14" i="46"/>
  <c r="M15" i="46"/>
  <c r="M16" i="46"/>
  <c r="M17" i="46"/>
  <c r="M18" i="46"/>
  <c r="M19" i="46"/>
  <c r="M20" i="46"/>
  <c r="K20" i="46"/>
  <c r="K19" i="46"/>
  <c r="K18" i="46"/>
  <c r="K17" i="46"/>
  <c r="K16" i="46"/>
  <c r="K15" i="46"/>
  <c r="K14" i="46"/>
  <c r="K13" i="46"/>
  <c r="K12" i="46"/>
  <c r="K11" i="46"/>
  <c r="K10" i="46"/>
  <c r="Q9" i="46"/>
  <c r="N9" i="46"/>
  <c r="O9" i="46" s="1"/>
  <c r="M9" i="46"/>
  <c r="K9" i="46"/>
  <c r="N10" i="46"/>
  <c r="R10" i="46" s="1"/>
  <c r="S10" i="46" s="1"/>
  <c r="T10" i="46" s="1"/>
  <c r="N11" i="46"/>
  <c r="O11" i="46" s="1"/>
  <c r="R11" i="46"/>
  <c r="S11" i="46" s="1"/>
  <c r="T11" i="46" s="1"/>
  <c r="N12" i="46"/>
  <c r="O12" i="46" s="1"/>
  <c r="N13" i="46"/>
  <c r="O13" i="46" s="1"/>
  <c r="R13" i="46"/>
  <c r="S13" i="46" s="1"/>
  <c r="T13" i="46" s="1"/>
  <c r="N14" i="46"/>
  <c r="O14" i="46" s="1"/>
  <c r="N15" i="46"/>
  <c r="O15" i="46" s="1"/>
  <c r="R15" i="46"/>
  <c r="S15" i="46" s="1"/>
  <c r="T15" i="46" s="1"/>
  <c r="N16" i="46"/>
  <c r="O16" i="46" s="1"/>
  <c r="N17" i="46"/>
  <c r="O17" i="46" s="1"/>
  <c r="R17" i="46"/>
  <c r="S17" i="46" s="1"/>
  <c r="T17" i="46" s="1"/>
  <c r="N18" i="46"/>
  <c r="O18" i="46" s="1"/>
  <c r="N19" i="46"/>
  <c r="O19" i="46" s="1"/>
  <c r="R19" i="46"/>
  <c r="S19" i="46" s="1"/>
  <c r="T19" i="46" s="1"/>
  <c r="N20" i="46"/>
  <c r="O20" i="46" s="1"/>
  <c r="Q10" i="45"/>
  <c r="Q11" i="45"/>
  <c r="Q12" i="45"/>
  <c r="Q13" i="45"/>
  <c r="Q14" i="45"/>
  <c r="Q15" i="45"/>
  <c r="Q16" i="45"/>
  <c r="Q17" i="45"/>
  <c r="Q18" i="45"/>
  <c r="Q19" i="45"/>
  <c r="Q20" i="45"/>
  <c r="Q21" i="45"/>
  <c r="M10" i="45"/>
  <c r="M11" i="45"/>
  <c r="M12" i="45"/>
  <c r="M13" i="45"/>
  <c r="M14" i="45"/>
  <c r="M15" i="45"/>
  <c r="M16" i="45"/>
  <c r="M17" i="45"/>
  <c r="M18" i="45"/>
  <c r="M19" i="45"/>
  <c r="M20" i="45"/>
  <c r="M21" i="45"/>
  <c r="K10" i="45"/>
  <c r="K11" i="45"/>
  <c r="K12" i="45"/>
  <c r="K13" i="45"/>
  <c r="K14" i="45"/>
  <c r="K15" i="45"/>
  <c r="K16" i="45"/>
  <c r="K17" i="45"/>
  <c r="K18" i="45"/>
  <c r="K19" i="45"/>
  <c r="K20" i="45"/>
  <c r="K21" i="45"/>
  <c r="Q9" i="45"/>
  <c r="N9" i="45"/>
  <c r="R9" i="45" s="1"/>
  <c r="S9" i="45" s="1"/>
  <c r="T9" i="45" s="1"/>
  <c r="M9" i="45"/>
  <c r="K9" i="45"/>
  <c r="P10" i="44"/>
  <c r="P11" i="44"/>
  <c r="P12" i="44"/>
  <c r="P13" i="44"/>
  <c r="P14" i="44"/>
  <c r="P15" i="44"/>
  <c r="P16" i="44"/>
  <c r="P17" i="44"/>
  <c r="P18" i="44"/>
  <c r="P19" i="44"/>
  <c r="P20" i="44"/>
  <c r="P21" i="44"/>
  <c r="P22" i="44"/>
  <c r="L10" i="44"/>
  <c r="L11" i="44"/>
  <c r="L12" i="44"/>
  <c r="L13" i="44"/>
  <c r="L14" i="44"/>
  <c r="L15" i="44"/>
  <c r="L16" i="44"/>
  <c r="L17" i="44"/>
  <c r="L18" i="44"/>
  <c r="L19" i="44"/>
  <c r="L20" i="44"/>
  <c r="L21" i="44"/>
  <c r="L22" i="44"/>
  <c r="J10" i="44"/>
  <c r="J11" i="44"/>
  <c r="J12" i="44"/>
  <c r="J13" i="44"/>
  <c r="J14" i="44"/>
  <c r="J15" i="44"/>
  <c r="J16" i="44"/>
  <c r="J17" i="44"/>
  <c r="J18" i="44"/>
  <c r="J19" i="44"/>
  <c r="J20" i="44"/>
  <c r="J21" i="44"/>
  <c r="J22" i="44"/>
  <c r="P9" i="44"/>
  <c r="L9" i="44"/>
  <c r="J9" i="44"/>
  <c r="P23" i="43"/>
  <c r="M23" i="43"/>
  <c r="Q23" i="43" s="1"/>
  <c r="R23" i="43" s="1"/>
  <c r="S23" i="43" s="1"/>
  <c r="L23" i="43"/>
  <c r="J23" i="43"/>
  <c r="P22" i="43"/>
  <c r="M22" i="43"/>
  <c r="N22" i="43" s="1"/>
  <c r="L22" i="43"/>
  <c r="J22" i="43"/>
  <c r="P21" i="43"/>
  <c r="M21" i="43"/>
  <c r="N21" i="43" s="1"/>
  <c r="L21" i="43"/>
  <c r="J21" i="43"/>
  <c r="P20" i="43"/>
  <c r="M20" i="43"/>
  <c r="Q20" i="43" s="1"/>
  <c r="R20" i="43" s="1"/>
  <c r="S20" i="43" s="1"/>
  <c r="L20" i="43"/>
  <c r="J20" i="43"/>
  <c r="P19" i="43"/>
  <c r="M19" i="43"/>
  <c r="N19" i="43" s="1"/>
  <c r="L19" i="43"/>
  <c r="J19" i="43"/>
  <c r="P17" i="43"/>
  <c r="M17" i="43"/>
  <c r="Q17" i="43" s="1"/>
  <c r="R17" i="43" s="1"/>
  <c r="S17" i="43" s="1"/>
  <c r="L17" i="43"/>
  <c r="J17" i="43"/>
  <c r="P16" i="43"/>
  <c r="M16" i="43"/>
  <c r="N16" i="43" s="1"/>
  <c r="L16" i="43"/>
  <c r="J16" i="43"/>
  <c r="P15" i="43"/>
  <c r="M15" i="43"/>
  <c r="Q15" i="43" s="1"/>
  <c r="R15" i="43" s="1"/>
  <c r="S15" i="43" s="1"/>
  <c r="L15" i="43"/>
  <c r="J15" i="43"/>
  <c r="P14" i="43"/>
  <c r="M14" i="43"/>
  <c r="N14" i="43" s="1"/>
  <c r="L14" i="43"/>
  <c r="J14" i="43"/>
  <c r="P13" i="43"/>
  <c r="M13" i="43"/>
  <c r="N13" i="43" s="1"/>
  <c r="L13" i="43"/>
  <c r="J13" i="43"/>
  <c r="P12" i="43"/>
  <c r="M12" i="43"/>
  <c r="Q12" i="43" s="1"/>
  <c r="R12" i="43" s="1"/>
  <c r="S12" i="43" s="1"/>
  <c r="L12" i="43"/>
  <c r="J12" i="43"/>
  <c r="P11" i="43"/>
  <c r="M11" i="43"/>
  <c r="N11" i="43" s="1"/>
  <c r="L11" i="43"/>
  <c r="J11" i="43"/>
  <c r="P10" i="43"/>
  <c r="M10" i="43"/>
  <c r="Q10" i="43" s="1"/>
  <c r="R10" i="43" s="1"/>
  <c r="S10" i="43" s="1"/>
  <c r="L10" i="43"/>
  <c r="J10" i="43"/>
  <c r="P9" i="43"/>
  <c r="M9" i="43"/>
  <c r="Q9" i="43" s="1"/>
  <c r="R9" i="43" s="1"/>
  <c r="S9" i="43" s="1"/>
  <c r="L9" i="43"/>
  <c r="J9" i="43"/>
  <c r="P23" i="35"/>
  <c r="M23" i="35"/>
  <c r="Q23" i="35" s="1"/>
  <c r="R23" i="35" s="1"/>
  <c r="S23" i="35" s="1"/>
  <c r="L23" i="35"/>
  <c r="J23" i="35"/>
  <c r="P22" i="35"/>
  <c r="M22" i="35"/>
  <c r="Q22" i="35" s="1"/>
  <c r="R22" i="35" s="1"/>
  <c r="S22" i="35" s="1"/>
  <c r="L22" i="35"/>
  <c r="J22" i="35"/>
  <c r="P21" i="35"/>
  <c r="M21" i="35"/>
  <c r="Q21" i="35" s="1"/>
  <c r="R21" i="35" s="1"/>
  <c r="S21" i="35" s="1"/>
  <c r="L21" i="35"/>
  <c r="J21" i="35"/>
  <c r="P20" i="35"/>
  <c r="M20" i="35"/>
  <c r="N20" i="35" s="1"/>
  <c r="L20" i="35"/>
  <c r="J20" i="35"/>
  <c r="P19" i="35"/>
  <c r="M19" i="35"/>
  <c r="Q19" i="35" s="1"/>
  <c r="R19" i="35" s="1"/>
  <c r="S19" i="35" s="1"/>
  <c r="L19" i="35"/>
  <c r="J19" i="35"/>
  <c r="P17" i="35"/>
  <c r="M17" i="35"/>
  <c r="N17" i="35" s="1"/>
  <c r="L17" i="35"/>
  <c r="J17" i="35"/>
  <c r="P16" i="35"/>
  <c r="M16" i="35"/>
  <c r="Q16" i="35" s="1"/>
  <c r="R16" i="35" s="1"/>
  <c r="S16" i="35" s="1"/>
  <c r="L16" i="35"/>
  <c r="J16" i="35"/>
  <c r="P15" i="35"/>
  <c r="M15" i="35"/>
  <c r="N15" i="35" s="1"/>
  <c r="L15" i="35"/>
  <c r="J15" i="35"/>
  <c r="P14" i="35"/>
  <c r="M14" i="35"/>
  <c r="Q14" i="35" s="1"/>
  <c r="R14" i="35" s="1"/>
  <c r="S14" i="35" s="1"/>
  <c r="L14" i="35"/>
  <c r="J14" i="35"/>
  <c r="P13" i="35"/>
  <c r="M13" i="35"/>
  <c r="Q13" i="35" s="1"/>
  <c r="R13" i="35" s="1"/>
  <c r="S13" i="35" s="1"/>
  <c r="L13" i="35"/>
  <c r="J13" i="35"/>
  <c r="P12" i="35"/>
  <c r="M12" i="35"/>
  <c r="Q12" i="35" s="1"/>
  <c r="R12" i="35" s="1"/>
  <c r="S12" i="35" s="1"/>
  <c r="L12" i="35"/>
  <c r="J12" i="35"/>
  <c r="P11" i="35"/>
  <c r="M11" i="35"/>
  <c r="Q11" i="35" s="1"/>
  <c r="R11" i="35" s="1"/>
  <c r="S11" i="35" s="1"/>
  <c r="L11" i="35"/>
  <c r="J11" i="35"/>
  <c r="P10" i="35"/>
  <c r="M10" i="35"/>
  <c r="Q10" i="35" s="1"/>
  <c r="R10" i="35" s="1"/>
  <c r="S10" i="35" s="1"/>
  <c r="L10" i="35"/>
  <c r="J10" i="35"/>
  <c r="P9" i="35"/>
  <c r="M9" i="35"/>
  <c r="Q9" i="35" s="1"/>
  <c r="R9" i="35" s="1"/>
  <c r="S9" i="35" s="1"/>
  <c r="L9" i="35"/>
  <c r="J9" i="35"/>
  <c r="P23" i="34"/>
  <c r="M23" i="34"/>
  <c r="Q23" i="34" s="1"/>
  <c r="R23" i="34" s="1"/>
  <c r="S23" i="34" s="1"/>
  <c r="L23" i="34"/>
  <c r="J23" i="34"/>
  <c r="P22" i="34"/>
  <c r="M22" i="34"/>
  <c r="Q22" i="34" s="1"/>
  <c r="R22" i="34" s="1"/>
  <c r="S22" i="34" s="1"/>
  <c r="L22" i="34"/>
  <c r="J22" i="34"/>
  <c r="P21" i="34"/>
  <c r="M21" i="34"/>
  <c r="Q21" i="34" s="1"/>
  <c r="R21" i="34" s="1"/>
  <c r="S21" i="34" s="1"/>
  <c r="L21" i="34"/>
  <c r="J21" i="34"/>
  <c r="P20" i="34"/>
  <c r="M20" i="34"/>
  <c r="Q20" i="34" s="1"/>
  <c r="R20" i="34" s="1"/>
  <c r="S20" i="34" s="1"/>
  <c r="L20" i="34"/>
  <c r="J20" i="34"/>
  <c r="P18" i="34"/>
  <c r="M18" i="34"/>
  <c r="Q18" i="34" s="1"/>
  <c r="R18" i="34" s="1"/>
  <c r="S18" i="34" s="1"/>
  <c r="L18" i="34"/>
  <c r="J18" i="34"/>
  <c r="P17" i="34"/>
  <c r="M17" i="34"/>
  <c r="Q17" i="34" s="1"/>
  <c r="R17" i="34" s="1"/>
  <c r="S17" i="34" s="1"/>
  <c r="L17" i="34"/>
  <c r="J17" i="34"/>
  <c r="P16" i="34"/>
  <c r="M16" i="34"/>
  <c r="Q16" i="34" s="1"/>
  <c r="R16" i="34" s="1"/>
  <c r="S16" i="34" s="1"/>
  <c r="L16" i="34"/>
  <c r="J16" i="34"/>
  <c r="P15" i="34"/>
  <c r="M15" i="34"/>
  <c r="Q15" i="34" s="1"/>
  <c r="R15" i="34" s="1"/>
  <c r="S15" i="34" s="1"/>
  <c r="L15" i="34"/>
  <c r="J15" i="34"/>
  <c r="P14" i="34"/>
  <c r="M14" i="34"/>
  <c r="Q14" i="34" s="1"/>
  <c r="R14" i="34" s="1"/>
  <c r="S14" i="34" s="1"/>
  <c r="L14" i="34"/>
  <c r="J14" i="34"/>
  <c r="P13" i="34"/>
  <c r="M13" i="34"/>
  <c r="Q13" i="34" s="1"/>
  <c r="R13" i="34" s="1"/>
  <c r="S13" i="34" s="1"/>
  <c r="L13" i="34"/>
  <c r="J13" i="34"/>
  <c r="P12" i="34"/>
  <c r="M12" i="34"/>
  <c r="Q12" i="34" s="1"/>
  <c r="R12" i="34" s="1"/>
  <c r="S12" i="34" s="1"/>
  <c r="L12" i="34"/>
  <c r="J12" i="34"/>
  <c r="P11" i="34"/>
  <c r="M11" i="34"/>
  <c r="Q11" i="34" s="1"/>
  <c r="R11" i="34" s="1"/>
  <c r="S11" i="34" s="1"/>
  <c r="L11" i="34"/>
  <c r="J11" i="34"/>
  <c r="P10" i="34"/>
  <c r="M10" i="34"/>
  <c r="Q10" i="34" s="1"/>
  <c r="R10" i="34" s="1"/>
  <c r="S10" i="34" s="1"/>
  <c r="L10" i="34"/>
  <c r="J10" i="34"/>
  <c r="P9" i="34"/>
  <c r="M9" i="34"/>
  <c r="Q9" i="34" s="1"/>
  <c r="R9" i="34" s="1"/>
  <c r="S9" i="34" s="1"/>
  <c r="L9" i="34"/>
  <c r="J9" i="34"/>
  <c r="P23" i="33"/>
  <c r="M23" i="33"/>
  <c r="Q23" i="33" s="1"/>
  <c r="R23" i="33" s="1"/>
  <c r="S23" i="33" s="1"/>
  <c r="L23" i="33"/>
  <c r="J23" i="33"/>
  <c r="P22" i="33"/>
  <c r="M22" i="33"/>
  <c r="Q22" i="33" s="1"/>
  <c r="R22" i="33" s="1"/>
  <c r="S22" i="33" s="1"/>
  <c r="L22" i="33"/>
  <c r="J22" i="33"/>
  <c r="P21" i="33"/>
  <c r="M21" i="33"/>
  <c r="Q21" i="33" s="1"/>
  <c r="R21" i="33" s="1"/>
  <c r="S21" i="33" s="1"/>
  <c r="L21" i="33"/>
  <c r="J21" i="33"/>
  <c r="P20" i="33"/>
  <c r="M20" i="33"/>
  <c r="Q20" i="33" s="1"/>
  <c r="R20" i="33" s="1"/>
  <c r="S20" i="33" s="1"/>
  <c r="L20" i="33"/>
  <c r="J20" i="33"/>
  <c r="P18" i="33"/>
  <c r="M18" i="33"/>
  <c r="N18" i="33" s="1"/>
  <c r="L18" i="33"/>
  <c r="J18" i="33"/>
  <c r="P17" i="33"/>
  <c r="M17" i="33"/>
  <c r="N17" i="33" s="1"/>
  <c r="L17" i="33"/>
  <c r="J17" i="33"/>
  <c r="P16" i="33"/>
  <c r="M16" i="33"/>
  <c r="Q16" i="33" s="1"/>
  <c r="R16" i="33" s="1"/>
  <c r="S16" i="33" s="1"/>
  <c r="L16" i="33"/>
  <c r="J16" i="33"/>
  <c r="P15" i="33"/>
  <c r="M15" i="33"/>
  <c r="Q15" i="33" s="1"/>
  <c r="R15" i="33" s="1"/>
  <c r="S15" i="33" s="1"/>
  <c r="L15" i="33"/>
  <c r="J15" i="33"/>
  <c r="P14" i="33"/>
  <c r="M14" i="33"/>
  <c r="Q14" i="33" s="1"/>
  <c r="R14" i="33" s="1"/>
  <c r="S14" i="33" s="1"/>
  <c r="L14" i="33"/>
  <c r="J14" i="33"/>
  <c r="P13" i="33"/>
  <c r="M13" i="33"/>
  <c r="Q13" i="33" s="1"/>
  <c r="R13" i="33" s="1"/>
  <c r="S13" i="33" s="1"/>
  <c r="L13" i="33"/>
  <c r="J13" i="33"/>
  <c r="P12" i="33"/>
  <c r="M12" i="33"/>
  <c r="Q12" i="33" s="1"/>
  <c r="R12" i="33" s="1"/>
  <c r="S12" i="33" s="1"/>
  <c r="L12" i="33"/>
  <c r="J12" i="33"/>
  <c r="P11" i="33"/>
  <c r="M11" i="33"/>
  <c r="Q11" i="33" s="1"/>
  <c r="R11" i="33" s="1"/>
  <c r="S11" i="33" s="1"/>
  <c r="L11" i="33"/>
  <c r="J11" i="33"/>
  <c r="P10" i="33"/>
  <c r="M10" i="33"/>
  <c r="Q10" i="33" s="1"/>
  <c r="R10" i="33" s="1"/>
  <c r="S10" i="33" s="1"/>
  <c r="L10" i="33"/>
  <c r="J10" i="33"/>
  <c r="P9" i="33"/>
  <c r="M9" i="33"/>
  <c r="Q9" i="33" s="1"/>
  <c r="R9" i="33" s="1"/>
  <c r="S9" i="33" s="1"/>
  <c r="L9" i="33"/>
  <c r="J9" i="33"/>
  <c r="P23" i="32"/>
  <c r="M23" i="32"/>
  <c r="N23" i="32" s="1"/>
  <c r="L23" i="32"/>
  <c r="J23" i="32"/>
  <c r="P22" i="32"/>
  <c r="M22" i="32"/>
  <c r="N22" i="32" s="1"/>
  <c r="L22" i="32"/>
  <c r="J22" i="32"/>
  <c r="P21" i="32"/>
  <c r="M21" i="32"/>
  <c r="Q21" i="32" s="1"/>
  <c r="R21" i="32" s="1"/>
  <c r="S21" i="32" s="1"/>
  <c r="L21" i="32"/>
  <c r="J21" i="32"/>
  <c r="P20" i="32"/>
  <c r="M20" i="32"/>
  <c r="Q20" i="32" s="1"/>
  <c r="R20" i="32" s="1"/>
  <c r="S20" i="32" s="1"/>
  <c r="L20" i="32"/>
  <c r="J20" i="32"/>
  <c r="P19" i="32"/>
  <c r="M19" i="32"/>
  <c r="N19" i="32" s="1"/>
  <c r="L19" i="32"/>
  <c r="J19" i="32"/>
  <c r="P17" i="32"/>
  <c r="M17" i="32"/>
  <c r="N17" i="32" s="1"/>
  <c r="L17" i="32"/>
  <c r="J17" i="32"/>
  <c r="P16" i="32"/>
  <c r="M16" i="32"/>
  <c r="N16" i="32" s="1"/>
  <c r="L16" i="32"/>
  <c r="J16" i="32"/>
  <c r="P15" i="32"/>
  <c r="M15" i="32"/>
  <c r="N15" i="32" s="1"/>
  <c r="L15" i="32"/>
  <c r="J15" i="32"/>
  <c r="P14" i="32"/>
  <c r="M14" i="32"/>
  <c r="Q14" i="32" s="1"/>
  <c r="R14" i="32" s="1"/>
  <c r="S14" i="32" s="1"/>
  <c r="L14" i="32"/>
  <c r="J14" i="32"/>
  <c r="P13" i="32"/>
  <c r="M13" i="32"/>
  <c r="N13" i="32" s="1"/>
  <c r="L13" i="32"/>
  <c r="J13" i="32"/>
  <c r="P12" i="32"/>
  <c r="M12" i="32"/>
  <c r="N12" i="32" s="1"/>
  <c r="L12" i="32"/>
  <c r="J12" i="32"/>
  <c r="P11" i="32"/>
  <c r="M11" i="32"/>
  <c r="N11" i="32" s="1"/>
  <c r="L11" i="32"/>
  <c r="J11" i="32"/>
  <c r="P10" i="32"/>
  <c r="M10" i="32"/>
  <c r="N10" i="32" s="1"/>
  <c r="L10" i="32"/>
  <c r="J10" i="32"/>
  <c r="P9" i="32"/>
  <c r="M9" i="32"/>
  <c r="Q9" i="32" s="1"/>
  <c r="R9" i="32" s="1"/>
  <c r="S9" i="32" s="1"/>
  <c r="L9" i="32"/>
  <c r="J9" i="32"/>
  <c r="P23" i="31"/>
  <c r="M23" i="31"/>
  <c r="N23" i="31" s="1"/>
  <c r="L23" i="31"/>
  <c r="J23" i="31"/>
  <c r="P22" i="31"/>
  <c r="M22" i="31"/>
  <c r="Q22" i="31" s="1"/>
  <c r="R22" i="31" s="1"/>
  <c r="S22" i="31" s="1"/>
  <c r="L22" i="31"/>
  <c r="J22" i="31"/>
  <c r="P21" i="31"/>
  <c r="M21" i="31"/>
  <c r="Q21" i="31" s="1"/>
  <c r="R21" i="31" s="1"/>
  <c r="S21" i="31" s="1"/>
  <c r="L21" i="31"/>
  <c r="J21" i="31"/>
  <c r="P20" i="31"/>
  <c r="M20" i="31"/>
  <c r="N20" i="31" s="1"/>
  <c r="L20" i="31"/>
  <c r="J20" i="31"/>
  <c r="P19" i="31"/>
  <c r="M19" i="31"/>
  <c r="Q19" i="31" s="1"/>
  <c r="R19" i="31" s="1"/>
  <c r="S19" i="31" s="1"/>
  <c r="L19" i="31"/>
  <c r="J19" i="31"/>
  <c r="P17" i="31"/>
  <c r="M17" i="31"/>
  <c r="N17" i="31" s="1"/>
  <c r="L17" i="31"/>
  <c r="J17" i="31"/>
  <c r="P16" i="31"/>
  <c r="M16" i="31"/>
  <c r="Q16" i="31" s="1"/>
  <c r="R16" i="31" s="1"/>
  <c r="S16" i="31" s="1"/>
  <c r="L16" i="31"/>
  <c r="J16" i="31"/>
  <c r="P15" i="31"/>
  <c r="M15" i="31"/>
  <c r="N15" i="31" s="1"/>
  <c r="L15" i="31"/>
  <c r="J15" i="31"/>
  <c r="P14" i="31"/>
  <c r="M14" i="31"/>
  <c r="Q14" i="31" s="1"/>
  <c r="R14" i="31" s="1"/>
  <c r="S14" i="31" s="1"/>
  <c r="L14" i="31"/>
  <c r="J14" i="31"/>
  <c r="P13" i="31"/>
  <c r="M13" i="31"/>
  <c r="N13" i="31" s="1"/>
  <c r="L13" i="31"/>
  <c r="J13" i="31"/>
  <c r="P12" i="31"/>
  <c r="M12" i="31"/>
  <c r="Q12" i="31" s="1"/>
  <c r="R12" i="31" s="1"/>
  <c r="S12" i="31" s="1"/>
  <c r="L12" i="31"/>
  <c r="J12" i="31"/>
  <c r="P11" i="31"/>
  <c r="M11" i="31"/>
  <c r="N11" i="31" s="1"/>
  <c r="L11" i="31"/>
  <c r="J11" i="31"/>
  <c r="P10" i="31"/>
  <c r="M10" i="31"/>
  <c r="Q10" i="31" s="1"/>
  <c r="R10" i="31" s="1"/>
  <c r="S10" i="31" s="1"/>
  <c r="L10" i="31"/>
  <c r="J10" i="31"/>
  <c r="P9" i="31"/>
  <c r="M9" i="31"/>
  <c r="N9" i="31" s="1"/>
  <c r="L9" i="31"/>
  <c r="J9" i="31"/>
  <c r="P23" i="30"/>
  <c r="M23" i="30"/>
  <c r="Q23" i="30" s="1"/>
  <c r="R23" i="30" s="1"/>
  <c r="S23" i="30" s="1"/>
  <c r="L23" i="30"/>
  <c r="J23" i="30"/>
  <c r="P22" i="30"/>
  <c r="M22" i="30"/>
  <c r="Q22" i="30" s="1"/>
  <c r="R22" i="30" s="1"/>
  <c r="S22" i="30" s="1"/>
  <c r="L22" i="30"/>
  <c r="J22" i="30"/>
  <c r="P21" i="30"/>
  <c r="M21" i="30"/>
  <c r="Q21" i="30" s="1"/>
  <c r="R21" i="30" s="1"/>
  <c r="S21" i="30" s="1"/>
  <c r="L21" i="30"/>
  <c r="J21" i="30"/>
  <c r="P20" i="30"/>
  <c r="M20" i="30"/>
  <c r="Q20" i="30" s="1"/>
  <c r="R20" i="30" s="1"/>
  <c r="S20" i="30" s="1"/>
  <c r="L20" i="30"/>
  <c r="J20" i="30"/>
  <c r="P18" i="30"/>
  <c r="M18" i="30"/>
  <c r="Q18" i="30" s="1"/>
  <c r="R18" i="30" s="1"/>
  <c r="S18" i="30" s="1"/>
  <c r="L18" i="30"/>
  <c r="J18" i="30"/>
  <c r="P17" i="30"/>
  <c r="M17" i="30"/>
  <c r="Q17" i="30" s="1"/>
  <c r="R17" i="30" s="1"/>
  <c r="S17" i="30" s="1"/>
  <c r="L17" i="30"/>
  <c r="J17" i="30"/>
  <c r="P16" i="30"/>
  <c r="M16" i="30"/>
  <c r="Q16" i="30" s="1"/>
  <c r="R16" i="30" s="1"/>
  <c r="S16" i="30" s="1"/>
  <c r="L16" i="30"/>
  <c r="J16" i="30"/>
  <c r="P15" i="30"/>
  <c r="M15" i="30"/>
  <c r="Q15" i="30" s="1"/>
  <c r="R15" i="30" s="1"/>
  <c r="S15" i="30" s="1"/>
  <c r="L15" i="30"/>
  <c r="J15" i="30"/>
  <c r="P14" i="30"/>
  <c r="M14" i="30"/>
  <c r="Q14" i="30" s="1"/>
  <c r="R14" i="30" s="1"/>
  <c r="S14" i="30" s="1"/>
  <c r="L14" i="30"/>
  <c r="J14" i="30"/>
  <c r="P13" i="30"/>
  <c r="M13" i="30"/>
  <c r="Q13" i="30" s="1"/>
  <c r="R13" i="30" s="1"/>
  <c r="S13" i="30" s="1"/>
  <c r="L13" i="30"/>
  <c r="J13" i="30"/>
  <c r="P12" i="30"/>
  <c r="M12" i="30"/>
  <c r="Q12" i="30" s="1"/>
  <c r="R12" i="30" s="1"/>
  <c r="S12" i="30" s="1"/>
  <c r="L12" i="30"/>
  <c r="J12" i="30"/>
  <c r="P11" i="30"/>
  <c r="M11" i="30"/>
  <c r="Q11" i="30" s="1"/>
  <c r="R11" i="30" s="1"/>
  <c r="S11" i="30" s="1"/>
  <c r="L11" i="30"/>
  <c r="J11" i="30"/>
  <c r="P10" i="30"/>
  <c r="M10" i="30"/>
  <c r="Q10" i="30" s="1"/>
  <c r="R10" i="30" s="1"/>
  <c r="S10" i="30" s="1"/>
  <c r="L10" i="30"/>
  <c r="J10" i="30"/>
  <c r="P9" i="30"/>
  <c r="M9" i="30"/>
  <c r="Q9" i="30" s="1"/>
  <c r="R9" i="30" s="1"/>
  <c r="S9" i="30" s="1"/>
  <c r="L9" i="30"/>
  <c r="J9" i="30"/>
  <c r="P23" i="29"/>
  <c r="M23" i="29"/>
  <c r="Q23" i="29" s="1"/>
  <c r="R23" i="29" s="1"/>
  <c r="S23" i="29" s="1"/>
  <c r="L23" i="29"/>
  <c r="J23" i="29"/>
  <c r="P22" i="29"/>
  <c r="M22" i="29"/>
  <c r="N22" i="29" s="1"/>
  <c r="L22" i="29"/>
  <c r="J22" i="29"/>
  <c r="P21" i="29"/>
  <c r="M21" i="29"/>
  <c r="N21" i="29" s="1"/>
  <c r="L21" i="29"/>
  <c r="J21" i="29"/>
  <c r="P20" i="29"/>
  <c r="M20" i="29"/>
  <c r="Q20" i="29" s="1"/>
  <c r="R20" i="29" s="1"/>
  <c r="S20" i="29" s="1"/>
  <c r="L20" i="29"/>
  <c r="J20" i="29"/>
  <c r="P19" i="29"/>
  <c r="M19" i="29"/>
  <c r="N19" i="29" s="1"/>
  <c r="L19" i="29"/>
  <c r="J19" i="29"/>
  <c r="P17" i="29"/>
  <c r="M17" i="29"/>
  <c r="Q17" i="29" s="1"/>
  <c r="R17" i="29" s="1"/>
  <c r="S17" i="29" s="1"/>
  <c r="L17" i="29"/>
  <c r="J17" i="29"/>
  <c r="P16" i="29"/>
  <c r="M16" i="29"/>
  <c r="N16" i="29" s="1"/>
  <c r="L16" i="29"/>
  <c r="J16" i="29"/>
  <c r="P15" i="29"/>
  <c r="M15" i="29"/>
  <c r="Q15" i="29" s="1"/>
  <c r="R15" i="29" s="1"/>
  <c r="S15" i="29" s="1"/>
  <c r="L15" i="29"/>
  <c r="J15" i="29"/>
  <c r="P14" i="29"/>
  <c r="M14" i="29"/>
  <c r="N14" i="29" s="1"/>
  <c r="L14" i="29"/>
  <c r="J14" i="29"/>
  <c r="P13" i="29"/>
  <c r="M13" i="29"/>
  <c r="Q13" i="29" s="1"/>
  <c r="R13" i="29" s="1"/>
  <c r="S13" i="29" s="1"/>
  <c r="L13" i="29"/>
  <c r="J13" i="29"/>
  <c r="P12" i="29"/>
  <c r="M12" i="29"/>
  <c r="N12" i="29" s="1"/>
  <c r="L12" i="29"/>
  <c r="J12" i="29"/>
  <c r="P11" i="29"/>
  <c r="M11" i="29"/>
  <c r="Q11" i="29" s="1"/>
  <c r="R11" i="29" s="1"/>
  <c r="S11" i="29" s="1"/>
  <c r="L11" i="29"/>
  <c r="J11" i="29"/>
  <c r="P10" i="29"/>
  <c r="M10" i="29"/>
  <c r="N10" i="29" s="1"/>
  <c r="L10" i="29"/>
  <c r="J10" i="29"/>
  <c r="P9" i="29"/>
  <c r="M9" i="29"/>
  <c r="N9" i="29" s="1"/>
  <c r="L9" i="29"/>
  <c r="J9" i="29"/>
  <c r="P23" i="36"/>
  <c r="N23" i="36"/>
  <c r="M23" i="36"/>
  <c r="Q23" i="36" s="1"/>
  <c r="R23" i="36" s="1"/>
  <c r="S23" i="36" s="1"/>
  <c r="L23" i="36"/>
  <c r="J23" i="36"/>
  <c r="P22" i="36"/>
  <c r="N22" i="36"/>
  <c r="M22" i="36"/>
  <c r="Q22" i="36" s="1"/>
  <c r="R22" i="36" s="1"/>
  <c r="S22" i="36" s="1"/>
  <c r="L22" i="36"/>
  <c r="J22" i="36"/>
  <c r="P21" i="36"/>
  <c r="M21" i="36"/>
  <c r="Q21" i="36" s="1"/>
  <c r="R21" i="36" s="1"/>
  <c r="S21" i="36" s="1"/>
  <c r="L21" i="36"/>
  <c r="J21" i="36"/>
  <c r="P20" i="36"/>
  <c r="M20" i="36"/>
  <c r="Q20" i="36" s="1"/>
  <c r="R20" i="36" s="1"/>
  <c r="S20" i="36" s="1"/>
  <c r="L20" i="36"/>
  <c r="J20" i="36"/>
  <c r="P18" i="36"/>
  <c r="N18" i="36"/>
  <c r="M18" i="36"/>
  <c r="Q18" i="36" s="1"/>
  <c r="R18" i="36" s="1"/>
  <c r="S18" i="36" s="1"/>
  <c r="L18" i="36"/>
  <c r="J18" i="36"/>
  <c r="P17" i="36"/>
  <c r="N17" i="36"/>
  <c r="M17" i="36"/>
  <c r="Q17" i="36" s="1"/>
  <c r="R17" i="36" s="1"/>
  <c r="S17" i="36" s="1"/>
  <c r="L17" i="36"/>
  <c r="J17" i="36"/>
  <c r="P16" i="36"/>
  <c r="M16" i="36"/>
  <c r="Q16" i="36" s="1"/>
  <c r="R16" i="36" s="1"/>
  <c r="S16" i="36" s="1"/>
  <c r="L16" i="36"/>
  <c r="J16" i="36"/>
  <c r="P15" i="36"/>
  <c r="M15" i="36"/>
  <c r="Q15" i="36" s="1"/>
  <c r="R15" i="36" s="1"/>
  <c r="S15" i="36" s="1"/>
  <c r="L15" i="36"/>
  <c r="J15" i="36"/>
  <c r="P14" i="36"/>
  <c r="N14" i="36"/>
  <c r="M14" i="36"/>
  <c r="Q14" i="36" s="1"/>
  <c r="R14" i="36" s="1"/>
  <c r="S14" i="36" s="1"/>
  <c r="L14" i="36"/>
  <c r="J14" i="36"/>
  <c r="P13" i="36"/>
  <c r="N13" i="36"/>
  <c r="M13" i="36"/>
  <c r="Q13" i="36" s="1"/>
  <c r="R13" i="36" s="1"/>
  <c r="S13" i="36" s="1"/>
  <c r="L13" i="36"/>
  <c r="J13" i="36"/>
  <c r="P12" i="36"/>
  <c r="M12" i="36"/>
  <c r="Q12" i="36" s="1"/>
  <c r="R12" i="36" s="1"/>
  <c r="S12" i="36" s="1"/>
  <c r="L12" i="36"/>
  <c r="J12" i="36"/>
  <c r="P11" i="36"/>
  <c r="M11" i="36"/>
  <c r="Q11" i="36" s="1"/>
  <c r="R11" i="36" s="1"/>
  <c r="S11" i="36" s="1"/>
  <c r="L11" i="36"/>
  <c r="J11" i="36"/>
  <c r="P10" i="36"/>
  <c r="N10" i="36"/>
  <c r="M10" i="36"/>
  <c r="Q10" i="36" s="1"/>
  <c r="R10" i="36" s="1"/>
  <c r="S10" i="36" s="1"/>
  <c r="L10" i="36"/>
  <c r="J10" i="36"/>
  <c r="P9" i="36"/>
  <c r="N9" i="36"/>
  <c r="M9" i="36"/>
  <c r="Q9" i="36" s="1"/>
  <c r="R9" i="36" s="1"/>
  <c r="S9" i="36" s="1"/>
  <c r="L9" i="36"/>
  <c r="J9" i="36"/>
  <c r="P23" i="28"/>
  <c r="M23" i="28"/>
  <c r="Q23" i="28" s="1"/>
  <c r="R23" i="28" s="1"/>
  <c r="S23" i="28" s="1"/>
  <c r="L23" i="28"/>
  <c r="J23" i="28"/>
  <c r="P22" i="28"/>
  <c r="M22" i="28"/>
  <c r="N22" i="28" s="1"/>
  <c r="L22" i="28"/>
  <c r="J22" i="28"/>
  <c r="P21" i="28"/>
  <c r="M21" i="28"/>
  <c r="N21" i="28" s="1"/>
  <c r="L21" i="28"/>
  <c r="J21" i="28"/>
  <c r="P20" i="28"/>
  <c r="M20" i="28"/>
  <c r="N20" i="28" s="1"/>
  <c r="L20" i="28"/>
  <c r="J20" i="28"/>
  <c r="P19" i="28"/>
  <c r="M19" i="28"/>
  <c r="Q19" i="28" s="1"/>
  <c r="R19" i="28" s="1"/>
  <c r="S19" i="28" s="1"/>
  <c r="L19" i="28"/>
  <c r="J19" i="28"/>
  <c r="P18" i="28"/>
  <c r="M18" i="28"/>
  <c r="Q18" i="28" s="1"/>
  <c r="R18" i="28" s="1"/>
  <c r="S18" i="28" s="1"/>
  <c r="L18" i="28"/>
  <c r="J18" i="28"/>
  <c r="P16" i="28"/>
  <c r="M16" i="28"/>
  <c r="N16" i="28" s="1"/>
  <c r="L16" i="28"/>
  <c r="J16" i="28"/>
  <c r="P15" i="28"/>
  <c r="M15" i="28"/>
  <c r="Q15" i="28" s="1"/>
  <c r="R15" i="28" s="1"/>
  <c r="S15" i="28" s="1"/>
  <c r="L15" i="28"/>
  <c r="J15" i="28"/>
  <c r="P14" i="28"/>
  <c r="M14" i="28"/>
  <c r="N14" i="28" s="1"/>
  <c r="L14" i="28"/>
  <c r="J14" i="28"/>
  <c r="P13" i="28"/>
  <c r="M13" i="28"/>
  <c r="Q13" i="28" s="1"/>
  <c r="R13" i="28" s="1"/>
  <c r="S13" i="28" s="1"/>
  <c r="L13" i="28"/>
  <c r="J13" i="28"/>
  <c r="P12" i="28"/>
  <c r="M12" i="28"/>
  <c r="N12" i="28" s="1"/>
  <c r="L12" i="28"/>
  <c r="J12" i="28"/>
  <c r="P11" i="28"/>
  <c r="M11" i="28"/>
  <c r="Q11" i="28" s="1"/>
  <c r="R11" i="28" s="1"/>
  <c r="S11" i="28" s="1"/>
  <c r="L11" i="28"/>
  <c r="J11" i="28"/>
  <c r="P10" i="28"/>
  <c r="M10" i="28"/>
  <c r="N10" i="28" s="1"/>
  <c r="L10" i="28"/>
  <c r="J10" i="28"/>
  <c r="P9" i="28"/>
  <c r="M9" i="28"/>
  <c r="Q9" i="28" s="1"/>
  <c r="R9" i="28" s="1"/>
  <c r="S9" i="28" s="1"/>
  <c r="L9" i="28"/>
  <c r="J9" i="28"/>
  <c r="P23" i="27"/>
  <c r="M23" i="27"/>
  <c r="Q23" i="27" s="1"/>
  <c r="R23" i="27" s="1"/>
  <c r="S23" i="27" s="1"/>
  <c r="L23" i="27"/>
  <c r="J23" i="27"/>
  <c r="P22" i="27"/>
  <c r="M22" i="27"/>
  <c r="Q22" i="27" s="1"/>
  <c r="R22" i="27" s="1"/>
  <c r="S22" i="27" s="1"/>
  <c r="L22" i="27"/>
  <c r="J22" i="27"/>
  <c r="P21" i="27"/>
  <c r="M21" i="27"/>
  <c r="Q21" i="27" s="1"/>
  <c r="R21" i="27" s="1"/>
  <c r="S21" i="27" s="1"/>
  <c r="L21" i="27"/>
  <c r="J21" i="27"/>
  <c r="P20" i="27"/>
  <c r="M20" i="27"/>
  <c r="Q20" i="27" s="1"/>
  <c r="R20" i="27" s="1"/>
  <c r="S20" i="27" s="1"/>
  <c r="L20" i="27"/>
  <c r="J20" i="27"/>
  <c r="P18" i="27"/>
  <c r="M18" i="27"/>
  <c r="Q18" i="27" s="1"/>
  <c r="R18" i="27" s="1"/>
  <c r="S18" i="27" s="1"/>
  <c r="L18" i="27"/>
  <c r="J18" i="27"/>
  <c r="P17" i="27"/>
  <c r="M17" i="27"/>
  <c r="Q17" i="27" s="1"/>
  <c r="R17" i="27" s="1"/>
  <c r="S17" i="27" s="1"/>
  <c r="L17" i="27"/>
  <c r="J17" i="27"/>
  <c r="P16" i="27"/>
  <c r="M16" i="27"/>
  <c r="Q16" i="27" s="1"/>
  <c r="R16" i="27" s="1"/>
  <c r="S16" i="27" s="1"/>
  <c r="L16" i="27"/>
  <c r="J16" i="27"/>
  <c r="P15" i="27"/>
  <c r="M15" i="27"/>
  <c r="Q15" i="27" s="1"/>
  <c r="R15" i="27" s="1"/>
  <c r="S15" i="27" s="1"/>
  <c r="L15" i="27"/>
  <c r="J15" i="27"/>
  <c r="P14" i="27"/>
  <c r="M14" i="27"/>
  <c r="Q14" i="27" s="1"/>
  <c r="R14" i="27" s="1"/>
  <c r="S14" i="27" s="1"/>
  <c r="L14" i="27"/>
  <c r="J14" i="27"/>
  <c r="P13" i="27"/>
  <c r="M13" i="27"/>
  <c r="Q13" i="27" s="1"/>
  <c r="R13" i="27" s="1"/>
  <c r="S13" i="27" s="1"/>
  <c r="L13" i="27"/>
  <c r="J13" i="27"/>
  <c r="P12" i="27"/>
  <c r="M12" i="27"/>
  <c r="N12" i="27" s="1"/>
  <c r="L12" i="27"/>
  <c r="J12" i="27"/>
  <c r="P11" i="27"/>
  <c r="M11" i="27"/>
  <c r="Q11" i="27" s="1"/>
  <c r="R11" i="27" s="1"/>
  <c r="S11" i="27" s="1"/>
  <c r="L11" i="27"/>
  <c r="J11" i="27"/>
  <c r="P10" i="27"/>
  <c r="M10" i="27"/>
  <c r="Q10" i="27" s="1"/>
  <c r="R10" i="27" s="1"/>
  <c r="S10" i="27" s="1"/>
  <c r="L10" i="27"/>
  <c r="J10" i="27"/>
  <c r="P9" i="27"/>
  <c r="M9" i="27"/>
  <c r="N9" i="27" s="1"/>
  <c r="L9" i="27"/>
  <c r="J9" i="27"/>
  <c r="P23" i="26"/>
  <c r="M23" i="26"/>
  <c r="N23" i="26" s="1"/>
  <c r="L23" i="26"/>
  <c r="J23" i="26"/>
  <c r="P22" i="26"/>
  <c r="M22" i="26"/>
  <c r="Q22" i="26" s="1"/>
  <c r="R22" i="26" s="1"/>
  <c r="S22" i="26" s="1"/>
  <c r="L22" i="26"/>
  <c r="J22" i="26"/>
  <c r="P21" i="26"/>
  <c r="M21" i="26"/>
  <c r="N21" i="26" s="1"/>
  <c r="L21" i="26"/>
  <c r="J21" i="26"/>
  <c r="P20" i="26"/>
  <c r="M20" i="26"/>
  <c r="Q20" i="26" s="1"/>
  <c r="R20" i="26" s="1"/>
  <c r="S20" i="26" s="1"/>
  <c r="L20" i="26"/>
  <c r="J20" i="26"/>
  <c r="P19" i="26"/>
  <c r="M19" i="26"/>
  <c r="Q19" i="26" s="1"/>
  <c r="R19" i="26" s="1"/>
  <c r="S19" i="26" s="1"/>
  <c r="L19" i="26"/>
  <c r="J19" i="26"/>
  <c r="P17" i="26"/>
  <c r="M17" i="26"/>
  <c r="Q17" i="26" s="1"/>
  <c r="R17" i="26" s="1"/>
  <c r="S17" i="26" s="1"/>
  <c r="L17" i="26"/>
  <c r="J17" i="26"/>
  <c r="P16" i="26"/>
  <c r="M16" i="26"/>
  <c r="Q16" i="26" s="1"/>
  <c r="R16" i="26" s="1"/>
  <c r="S16" i="26" s="1"/>
  <c r="L16" i="26"/>
  <c r="J16" i="26"/>
  <c r="P15" i="26"/>
  <c r="M15" i="26"/>
  <c r="Q15" i="26" s="1"/>
  <c r="R15" i="26" s="1"/>
  <c r="S15" i="26" s="1"/>
  <c r="L15" i="26"/>
  <c r="J15" i="26"/>
  <c r="P14" i="26"/>
  <c r="M14" i="26"/>
  <c r="N14" i="26" s="1"/>
  <c r="L14" i="26"/>
  <c r="J14" i="26"/>
  <c r="P13" i="26"/>
  <c r="M13" i="26"/>
  <c r="Q13" i="26" s="1"/>
  <c r="R13" i="26" s="1"/>
  <c r="S13" i="26" s="1"/>
  <c r="L13" i="26"/>
  <c r="J13" i="26"/>
  <c r="P12" i="26"/>
  <c r="M12" i="26"/>
  <c r="N12" i="26" s="1"/>
  <c r="L12" i="26"/>
  <c r="J12" i="26"/>
  <c r="P11" i="26"/>
  <c r="M11" i="26"/>
  <c r="Q11" i="26" s="1"/>
  <c r="R11" i="26" s="1"/>
  <c r="S11" i="26" s="1"/>
  <c r="L11" i="26"/>
  <c r="J11" i="26"/>
  <c r="P10" i="26"/>
  <c r="M10" i="26"/>
  <c r="N10" i="26" s="1"/>
  <c r="L10" i="26"/>
  <c r="J10" i="26"/>
  <c r="P9" i="26"/>
  <c r="M9" i="26"/>
  <c r="Q9" i="26" s="1"/>
  <c r="R9" i="26" s="1"/>
  <c r="S9" i="26" s="1"/>
  <c r="L9" i="26"/>
  <c r="J9" i="26"/>
  <c r="P23" i="25"/>
  <c r="M23" i="25"/>
  <c r="N23" i="25" s="1"/>
  <c r="L23" i="25"/>
  <c r="J23" i="25"/>
  <c r="P22" i="25"/>
  <c r="M22" i="25"/>
  <c r="Q22" i="25" s="1"/>
  <c r="R22" i="25" s="1"/>
  <c r="S22" i="25" s="1"/>
  <c r="L22" i="25"/>
  <c r="J22" i="25"/>
  <c r="P21" i="25"/>
  <c r="M21" i="25"/>
  <c r="Q21" i="25" s="1"/>
  <c r="R21" i="25" s="1"/>
  <c r="S21" i="25" s="1"/>
  <c r="L21" i="25"/>
  <c r="J21" i="25"/>
  <c r="P20" i="25"/>
  <c r="M20" i="25"/>
  <c r="Q20" i="25" s="1"/>
  <c r="R20" i="25" s="1"/>
  <c r="S20" i="25" s="1"/>
  <c r="L20" i="25"/>
  <c r="J20" i="25"/>
  <c r="P19" i="25"/>
  <c r="M19" i="25"/>
  <c r="N19" i="25" s="1"/>
  <c r="L19" i="25"/>
  <c r="J19" i="25"/>
  <c r="P17" i="25"/>
  <c r="M17" i="25"/>
  <c r="Q17" i="25" s="1"/>
  <c r="R17" i="25" s="1"/>
  <c r="S17" i="25" s="1"/>
  <c r="L17" i="25"/>
  <c r="J17" i="25"/>
  <c r="P16" i="25"/>
  <c r="M16" i="25"/>
  <c r="N16" i="25" s="1"/>
  <c r="L16" i="25"/>
  <c r="J16" i="25"/>
  <c r="P15" i="25"/>
  <c r="M15" i="25"/>
  <c r="Q15" i="25" s="1"/>
  <c r="R15" i="25" s="1"/>
  <c r="S15" i="25" s="1"/>
  <c r="L15" i="25"/>
  <c r="J15" i="25"/>
  <c r="P14" i="25"/>
  <c r="M14" i="25"/>
  <c r="N14" i="25" s="1"/>
  <c r="L14" i="25"/>
  <c r="J14" i="25"/>
  <c r="P13" i="25"/>
  <c r="M13" i="25"/>
  <c r="Q13" i="25" s="1"/>
  <c r="R13" i="25" s="1"/>
  <c r="S13" i="25" s="1"/>
  <c r="L13" i="25"/>
  <c r="J13" i="25"/>
  <c r="P12" i="25"/>
  <c r="M12" i="25"/>
  <c r="N12" i="25" s="1"/>
  <c r="L12" i="25"/>
  <c r="J12" i="25"/>
  <c r="P11" i="25"/>
  <c r="M11" i="25"/>
  <c r="Q11" i="25" s="1"/>
  <c r="R11" i="25" s="1"/>
  <c r="S11" i="25" s="1"/>
  <c r="L11" i="25"/>
  <c r="J11" i="25"/>
  <c r="P10" i="25"/>
  <c r="M10" i="25"/>
  <c r="N10" i="25" s="1"/>
  <c r="L10" i="25"/>
  <c r="J10" i="25"/>
  <c r="P9" i="25"/>
  <c r="M9" i="25"/>
  <c r="N9" i="25" s="1"/>
  <c r="L9" i="25"/>
  <c r="J9" i="25"/>
  <c r="P23" i="24"/>
  <c r="M23" i="24"/>
  <c r="Q23" i="24" s="1"/>
  <c r="R23" i="24" s="1"/>
  <c r="S23" i="24" s="1"/>
  <c r="L23" i="24"/>
  <c r="J23" i="24"/>
  <c r="P22" i="24"/>
  <c r="M22" i="24"/>
  <c r="Q22" i="24" s="1"/>
  <c r="R22" i="24" s="1"/>
  <c r="S22" i="24" s="1"/>
  <c r="L22" i="24"/>
  <c r="J22" i="24"/>
  <c r="P21" i="24"/>
  <c r="M21" i="24"/>
  <c r="Q21" i="24" s="1"/>
  <c r="R21" i="24" s="1"/>
  <c r="S21" i="24" s="1"/>
  <c r="L21" i="24"/>
  <c r="J21" i="24"/>
  <c r="P20" i="24"/>
  <c r="M20" i="24"/>
  <c r="Q20" i="24" s="1"/>
  <c r="R20" i="24" s="1"/>
  <c r="S20" i="24" s="1"/>
  <c r="L20" i="24"/>
  <c r="J20" i="24"/>
  <c r="P19" i="24"/>
  <c r="M19" i="24"/>
  <c r="Q19" i="24" s="1"/>
  <c r="R19" i="24" s="1"/>
  <c r="S19" i="24" s="1"/>
  <c r="L19" i="24"/>
  <c r="J19" i="24"/>
  <c r="P17" i="24"/>
  <c r="M17" i="24"/>
  <c r="Q17" i="24" s="1"/>
  <c r="R17" i="24" s="1"/>
  <c r="S17" i="24" s="1"/>
  <c r="L17" i="24"/>
  <c r="J17" i="24"/>
  <c r="P16" i="24"/>
  <c r="M16" i="24"/>
  <c r="Q16" i="24" s="1"/>
  <c r="R16" i="24" s="1"/>
  <c r="S16" i="24" s="1"/>
  <c r="L16" i="24"/>
  <c r="J16" i="24"/>
  <c r="P15" i="24"/>
  <c r="M15" i="24"/>
  <c r="Q15" i="24" s="1"/>
  <c r="R15" i="24" s="1"/>
  <c r="S15" i="24" s="1"/>
  <c r="L15" i="24"/>
  <c r="J15" i="24"/>
  <c r="P14" i="24"/>
  <c r="M14" i="24"/>
  <c r="Q14" i="24" s="1"/>
  <c r="R14" i="24" s="1"/>
  <c r="S14" i="24" s="1"/>
  <c r="L14" i="24"/>
  <c r="J14" i="24"/>
  <c r="P13" i="24"/>
  <c r="M13" i="24"/>
  <c r="Q13" i="24" s="1"/>
  <c r="R13" i="24" s="1"/>
  <c r="S13" i="24" s="1"/>
  <c r="L13" i="24"/>
  <c r="J13" i="24"/>
  <c r="P12" i="24"/>
  <c r="M12" i="24"/>
  <c r="Q12" i="24" s="1"/>
  <c r="R12" i="24" s="1"/>
  <c r="S12" i="24" s="1"/>
  <c r="L12" i="24"/>
  <c r="J12" i="24"/>
  <c r="P11" i="24"/>
  <c r="M11" i="24"/>
  <c r="Q11" i="24" s="1"/>
  <c r="R11" i="24" s="1"/>
  <c r="S11" i="24" s="1"/>
  <c r="L11" i="24"/>
  <c r="J11" i="24"/>
  <c r="P10" i="24"/>
  <c r="M10" i="24"/>
  <c r="Q10" i="24" s="1"/>
  <c r="R10" i="24" s="1"/>
  <c r="S10" i="24" s="1"/>
  <c r="L10" i="24"/>
  <c r="J10" i="24"/>
  <c r="P9" i="24"/>
  <c r="M9" i="24"/>
  <c r="Q9" i="24" s="1"/>
  <c r="R9" i="24" s="1"/>
  <c r="S9" i="24" s="1"/>
  <c r="L9" i="24"/>
  <c r="J9" i="24"/>
  <c r="P23" i="23"/>
  <c r="M23" i="23"/>
  <c r="Q23" i="23" s="1"/>
  <c r="R23" i="23" s="1"/>
  <c r="S23" i="23" s="1"/>
  <c r="L23" i="23"/>
  <c r="J23" i="23"/>
  <c r="P22" i="23"/>
  <c r="M22" i="23"/>
  <c r="Q22" i="23" s="1"/>
  <c r="R22" i="23" s="1"/>
  <c r="S22" i="23" s="1"/>
  <c r="L22" i="23"/>
  <c r="J22" i="23"/>
  <c r="P21" i="23"/>
  <c r="M21" i="23"/>
  <c r="Q21" i="23" s="1"/>
  <c r="R21" i="23" s="1"/>
  <c r="S21" i="23" s="1"/>
  <c r="L21" i="23"/>
  <c r="J21" i="23"/>
  <c r="P20" i="23"/>
  <c r="M20" i="23"/>
  <c r="Q20" i="23" s="1"/>
  <c r="R20" i="23" s="1"/>
  <c r="S20" i="23" s="1"/>
  <c r="L20" i="23"/>
  <c r="J20" i="23"/>
  <c r="P19" i="23"/>
  <c r="M19" i="23"/>
  <c r="Q19" i="23" s="1"/>
  <c r="R19" i="23" s="1"/>
  <c r="S19" i="23" s="1"/>
  <c r="L19" i="23"/>
  <c r="J19" i="23"/>
  <c r="P18" i="23"/>
  <c r="M18" i="23"/>
  <c r="Q18" i="23" s="1"/>
  <c r="R18" i="23" s="1"/>
  <c r="S18" i="23" s="1"/>
  <c r="L18" i="23"/>
  <c r="J18" i="23"/>
  <c r="P16" i="23"/>
  <c r="M16" i="23"/>
  <c r="N16" i="23" s="1"/>
  <c r="L16" i="23"/>
  <c r="J16" i="23"/>
  <c r="P15" i="23"/>
  <c r="M15" i="23"/>
  <c r="Q15" i="23" s="1"/>
  <c r="R15" i="23" s="1"/>
  <c r="S15" i="23" s="1"/>
  <c r="L15" i="23"/>
  <c r="J15" i="23"/>
  <c r="P14" i="23"/>
  <c r="M14" i="23"/>
  <c r="Q14" i="23" s="1"/>
  <c r="R14" i="23" s="1"/>
  <c r="S14" i="23" s="1"/>
  <c r="L14" i="23"/>
  <c r="J14" i="23"/>
  <c r="P13" i="23"/>
  <c r="M13" i="23"/>
  <c r="Q13" i="23" s="1"/>
  <c r="R13" i="23" s="1"/>
  <c r="S13" i="23" s="1"/>
  <c r="L13" i="23"/>
  <c r="J13" i="23"/>
  <c r="P12" i="23"/>
  <c r="M12" i="23"/>
  <c r="Q12" i="23" s="1"/>
  <c r="R12" i="23" s="1"/>
  <c r="S12" i="23" s="1"/>
  <c r="L12" i="23"/>
  <c r="J12" i="23"/>
  <c r="P11" i="23"/>
  <c r="M11" i="23"/>
  <c r="Q11" i="23" s="1"/>
  <c r="R11" i="23" s="1"/>
  <c r="S11" i="23" s="1"/>
  <c r="L11" i="23"/>
  <c r="J11" i="23"/>
  <c r="P10" i="23"/>
  <c r="M10" i="23"/>
  <c r="Q10" i="23" s="1"/>
  <c r="R10" i="23" s="1"/>
  <c r="S10" i="23" s="1"/>
  <c r="L10" i="23"/>
  <c r="J10" i="23"/>
  <c r="P9" i="23"/>
  <c r="M9" i="23"/>
  <c r="N9" i="23" s="1"/>
  <c r="L9" i="23"/>
  <c r="J9" i="23"/>
  <c r="N11" i="36" l="1"/>
  <c r="N15" i="36"/>
  <c r="N20" i="36"/>
  <c r="R20" i="46"/>
  <c r="S20" i="46" s="1"/>
  <c r="T20" i="46" s="1"/>
  <c r="R18" i="46"/>
  <c r="S18" i="46" s="1"/>
  <c r="T18" i="46" s="1"/>
  <c r="R16" i="46"/>
  <c r="S16" i="46" s="1"/>
  <c r="T16" i="46" s="1"/>
  <c r="R14" i="46"/>
  <c r="S14" i="46" s="1"/>
  <c r="T14" i="46" s="1"/>
  <c r="R12" i="46"/>
  <c r="S12" i="46" s="1"/>
  <c r="T12" i="46" s="1"/>
  <c r="N12" i="36"/>
  <c r="N16" i="36"/>
  <c r="N21" i="36"/>
  <c r="O9" i="45"/>
  <c r="O23" i="40"/>
  <c r="O24" i="40"/>
  <c r="O22" i="40"/>
  <c r="O21" i="40"/>
  <c r="O11" i="40"/>
  <c r="R19" i="40"/>
  <c r="S19" i="40" s="1"/>
  <c r="T19" i="40" s="1"/>
  <c r="O12" i="40"/>
  <c r="O10" i="40"/>
  <c r="O9" i="40"/>
  <c r="O14" i="40"/>
  <c r="O15" i="40"/>
  <c r="R16" i="40"/>
  <c r="S16" i="40" s="1"/>
  <c r="T16" i="40" s="1"/>
  <c r="O20" i="40"/>
  <c r="O18" i="40"/>
  <c r="O17" i="40"/>
  <c r="R13" i="40"/>
  <c r="S13" i="40" s="1"/>
  <c r="T13" i="40" s="1"/>
  <c r="R9" i="46"/>
  <c r="S9" i="46" s="1"/>
  <c r="T9" i="46" s="1"/>
  <c r="N20" i="43"/>
  <c r="N9" i="43"/>
  <c r="N10" i="43"/>
  <c r="N12" i="43"/>
  <c r="N15" i="43"/>
  <c r="N17" i="43"/>
  <c r="N23" i="43"/>
  <c r="Q11" i="43"/>
  <c r="R11" i="43" s="1"/>
  <c r="S11" i="43" s="1"/>
  <c r="Q13" i="43"/>
  <c r="R13" i="43" s="1"/>
  <c r="S13" i="43" s="1"/>
  <c r="Q14" i="43"/>
  <c r="R14" i="43" s="1"/>
  <c r="S14" i="43" s="1"/>
  <c r="Q16" i="43"/>
  <c r="R16" i="43" s="1"/>
  <c r="S16" i="43" s="1"/>
  <c r="Q19" i="43"/>
  <c r="R19" i="43" s="1"/>
  <c r="S19" i="43" s="1"/>
  <c r="Q21" i="43"/>
  <c r="R21" i="43" s="1"/>
  <c r="S21" i="43" s="1"/>
  <c r="Q22" i="43"/>
  <c r="R22" i="43" s="1"/>
  <c r="S22" i="43" s="1"/>
  <c r="N21" i="35"/>
  <c r="N11" i="35"/>
  <c r="N13" i="35"/>
  <c r="N16" i="35"/>
  <c r="N19" i="35"/>
  <c r="N23" i="35"/>
  <c r="Q15" i="35"/>
  <c r="R15" i="35" s="1"/>
  <c r="S15" i="35" s="1"/>
  <c r="Q17" i="35"/>
  <c r="R17" i="35" s="1"/>
  <c r="S17" i="35" s="1"/>
  <c r="Q20" i="35"/>
  <c r="R20" i="35" s="1"/>
  <c r="S20" i="35" s="1"/>
  <c r="N9" i="35"/>
  <c r="N10" i="35"/>
  <c r="N12" i="35"/>
  <c r="N14" i="35"/>
  <c r="N22" i="35"/>
  <c r="N9" i="34"/>
  <c r="N10" i="34"/>
  <c r="N11" i="34"/>
  <c r="N12" i="34"/>
  <c r="N13" i="34"/>
  <c r="N14" i="34"/>
  <c r="N15" i="34"/>
  <c r="N16" i="34"/>
  <c r="N17" i="34"/>
  <c r="N18" i="34"/>
  <c r="N20" i="34"/>
  <c r="N21" i="34"/>
  <c r="N22" i="34"/>
  <c r="N23" i="34"/>
  <c r="N9" i="33"/>
  <c r="N10" i="33"/>
  <c r="N11" i="33"/>
  <c r="N12" i="33"/>
  <c r="N13" i="33"/>
  <c r="N14" i="33"/>
  <c r="N15" i="33"/>
  <c r="N16" i="33"/>
  <c r="N21" i="33"/>
  <c r="N22" i="33"/>
  <c r="N23" i="33"/>
  <c r="N20" i="33"/>
  <c r="Q17" i="33"/>
  <c r="R17" i="33" s="1"/>
  <c r="S17" i="33" s="1"/>
  <c r="Q18" i="33"/>
  <c r="R18" i="33" s="1"/>
  <c r="S18" i="33" s="1"/>
  <c r="N20" i="32"/>
  <c r="N9" i="32"/>
  <c r="N14" i="32"/>
  <c r="N21" i="32"/>
  <c r="Q10" i="32"/>
  <c r="R10" i="32" s="1"/>
  <c r="S10" i="32" s="1"/>
  <c r="Q11" i="32"/>
  <c r="R11" i="32" s="1"/>
  <c r="S11" i="32" s="1"/>
  <c r="Q12" i="32"/>
  <c r="R12" i="32" s="1"/>
  <c r="S12" i="32" s="1"/>
  <c r="Q13" i="32"/>
  <c r="R13" i="32" s="1"/>
  <c r="S13" i="32" s="1"/>
  <c r="Q15" i="32"/>
  <c r="R15" i="32" s="1"/>
  <c r="S15" i="32" s="1"/>
  <c r="Q16" i="32"/>
  <c r="R16" i="32" s="1"/>
  <c r="S16" i="32" s="1"/>
  <c r="Q17" i="32"/>
  <c r="R17" i="32" s="1"/>
  <c r="S17" i="32" s="1"/>
  <c r="Q19" i="32"/>
  <c r="R19" i="32" s="1"/>
  <c r="S19" i="32" s="1"/>
  <c r="Q22" i="32"/>
  <c r="R22" i="32" s="1"/>
  <c r="S22" i="32" s="1"/>
  <c r="Q23" i="32"/>
  <c r="R23" i="32" s="1"/>
  <c r="S23" i="32" s="1"/>
  <c r="N10" i="31"/>
  <c r="N12" i="31"/>
  <c r="N14" i="31"/>
  <c r="N16" i="31"/>
  <c r="N19" i="31"/>
  <c r="N21" i="31"/>
  <c r="N22" i="31"/>
  <c r="Q9" i="31"/>
  <c r="R9" i="31" s="1"/>
  <c r="S9" i="31" s="1"/>
  <c r="Q11" i="31"/>
  <c r="R11" i="31" s="1"/>
  <c r="S11" i="31" s="1"/>
  <c r="Q13" i="31"/>
  <c r="R13" i="31" s="1"/>
  <c r="S13" i="31" s="1"/>
  <c r="Q15" i="31"/>
  <c r="R15" i="31" s="1"/>
  <c r="S15" i="31" s="1"/>
  <c r="Q17" i="31"/>
  <c r="R17" i="31" s="1"/>
  <c r="S17" i="31" s="1"/>
  <c r="Q20" i="31"/>
  <c r="R20" i="31" s="1"/>
  <c r="S20" i="31" s="1"/>
  <c r="Q23" i="31"/>
  <c r="R23" i="31" s="1"/>
  <c r="S23" i="31" s="1"/>
  <c r="N9" i="30"/>
  <c r="N10" i="30"/>
  <c r="N11" i="30"/>
  <c r="N12" i="30"/>
  <c r="N13" i="30"/>
  <c r="N14" i="30"/>
  <c r="N15" i="30"/>
  <c r="N16" i="30"/>
  <c r="N17" i="30"/>
  <c r="N18" i="30"/>
  <c r="N20" i="30"/>
  <c r="N21" i="30"/>
  <c r="N22" i="30"/>
  <c r="N23" i="30"/>
  <c r="N11" i="29"/>
  <c r="N13" i="29"/>
  <c r="N15" i="29"/>
  <c r="N17" i="29"/>
  <c r="N20" i="29"/>
  <c r="N23" i="29"/>
  <c r="Q9" i="29"/>
  <c r="R9" i="29" s="1"/>
  <c r="S9" i="29" s="1"/>
  <c r="Q10" i="29"/>
  <c r="R10" i="29" s="1"/>
  <c r="S10" i="29" s="1"/>
  <c r="Q12" i="29"/>
  <c r="R12" i="29" s="1"/>
  <c r="S12" i="29" s="1"/>
  <c r="Q14" i="29"/>
  <c r="R14" i="29" s="1"/>
  <c r="S14" i="29" s="1"/>
  <c r="Q16" i="29"/>
  <c r="R16" i="29" s="1"/>
  <c r="S16" i="29" s="1"/>
  <c r="Q19" i="29"/>
  <c r="R19" i="29" s="1"/>
  <c r="S19" i="29" s="1"/>
  <c r="Q21" i="29"/>
  <c r="R21" i="29" s="1"/>
  <c r="S21" i="29" s="1"/>
  <c r="Q22" i="29"/>
  <c r="R22" i="29" s="1"/>
  <c r="S22" i="29" s="1"/>
  <c r="N9" i="28"/>
  <c r="N11" i="28"/>
  <c r="N13" i="28"/>
  <c r="N15" i="28"/>
  <c r="N18" i="28"/>
  <c r="N19" i="28"/>
  <c r="N23" i="28"/>
  <c r="Q10" i="28"/>
  <c r="R10" i="28" s="1"/>
  <c r="S10" i="28" s="1"/>
  <c r="Q12" i="28"/>
  <c r="R12" i="28" s="1"/>
  <c r="S12" i="28" s="1"/>
  <c r="Q14" i="28"/>
  <c r="R14" i="28" s="1"/>
  <c r="S14" i="28" s="1"/>
  <c r="Q16" i="28"/>
  <c r="R16" i="28" s="1"/>
  <c r="S16" i="28" s="1"/>
  <c r="Q20" i="28"/>
  <c r="R20" i="28" s="1"/>
  <c r="S20" i="28" s="1"/>
  <c r="Q21" i="28"/>
  <c r="R21" i="28" s="1"/>
  <c r="S21" i="28" s="1"/>
  <c r="Q22" i="28"/>
  <c r="R22" i="28" s="1"/>
  <c r="S22" i="28" s="1"/>
  <c r="N10" i="27"/>
  <c r="N11" i="27"/>
  <c r="N13" i="27"/>
  <c r="N14" i="27"/>
  <c r="N15" i="27"/>
  <c r="N16" i="27"/>
  <c r="N18" i="27"/>
  <c r="N20" i="27"/>
  <c r="N21" i="27"/>
  <c r="N22" i="27"/>
  <c r="N23" i="27"/>
  <c r="Q9" i="27"/>
  <c r="R9" i="27" s="1"/>
  <c r="S9" i="27" s="1"/>
  <c r="Q12" i="27"/>
  <c r="R12" i="27" s="1"/>
  <c r="S12" i="27" s="1"/>
  <c r="N17" i="27"/>
  <c r="N9" i="26"/>
  <c r="N11" i="26"/>
  <c r="N13" i="26"/>
  <c r="N15" i="26"/>
  <c r="N17" i="26"/>
  <c r="N20" i="26"/>
  <c r="N22" i="26"/>
  <c r="Q10" i="26"/>
  <c r="R10" i="26" s="1"/>
  <c r="S10" i="26" s="1"/>
  <c r="Q12" i="26"/>
  <c r="R12" i="26" s="1"/>
  <c r="S12" i="26" s="1"/>
  <c r="Q14" i="26"/>
  <c r="R14" i="26" s="1"/>
  <c r="S14" i="26" s="1"/>
  <c r="Q21" i="26"/>
  <c r="R21" i="26" s="1"/>
  <c r="S21" i="26" s="1"/>
  <c r="Q23" i="26"/>
  <c r="R23" i="26" s="1"/>
  <c r="S23" i="26" s="1"/>
  <c r="N16" i="26"/>
  <c r="N19" i="26"/>
  <c r="N11" i="25"/>
  <c r="N13" i="25"/>
  <c r="N15" i="25"/>
  <c r="N17" i="25"/>
  <c r="N20" i="25"/>
  <c r="N21" i="25"/>
  <c r="N22" i="25"/>
  <c r="Q9" i="25"/>
  <c r="R9" i="25" s="1"/>
  <c r="S9" i="25" s="1"/>
  <c r="Q10" i="25"/>
  <c r="R10" i="25" s="1"/>
  <c r="S10" i="25" s="1"/>
  <c r="Q12" i="25"/>
  <c r="R12" i="25" s="1"/>
  <c r="S12" i="25" s="1"/>
  <c r="Q14" i="25"/>
  <c r="R14" i="25" s="1"/>
  <c r="S14" i="25" s="1"/>
  <c r="Q16" i="25"/>
  <c r="R16" i="25" s="1"/>
  <c r="S16" i="25" s="1"/>
  <c r="Q19" i="25"/>
  <c r="R19" i="25" s="1"/>
  <c r="S19" i="25" s="1"/>
  <c r="Q23" i="25"/>
  <c r="R23" i="25" s="1"/>
  <c r="S23" i="25" s="1"/>
  <c r="N9" i="24"/>
  <c r="N10" i="24"/>
  <c r="N11" i="24"/>
  <c r="N12" i="24"/>
  <c r="N13" i="24"/>
  <c r="N14" i="24"/>
  <c r="N15" i="24"/>
  <c r="N16" i="24"/>
  <c r="N17" i="24"/>
  <c r="N19" i="24"/>
  <c r="N20" i="24"/>
  <c r="N21" i="24"/>
  <c r="N22" i="24"/>
  <c r="N23" i="24"/>
  <c r="N10" i="23"/>
  <c r="N12" i="23"/>
  <c r="N15" i="23"/>
  <c r="N22" i="23"/>
  <c r="Q9" i="23"/>
  <c r="R9" i="23" s="1"/>
  <c r="S9" i="23" s="1"/>
  <c r="Q16" i="23"/>
  <c r="R16" i="23" s="1"/>
  <c r="S16" i="23" s="1"/>
  <c r="N11" i="23"/>
  <c r="N13" i="23"/>
  <c r="N14" i="23"/>
  <c r="N18" i="23"/>
  <c r="N19" i="23"/>
  <c r="N20" i="23"/>
  <c r="N21" i="23"/>
  <c r="N23" i="23"/>
  <c r="M12" i="44"/>
  <c r="N12" i="44" s="1"/>
  <c r="M13" i="44"/>
  <c r="Q13" i="44" l="1"/>
  <c r="R13" i="44" s="1"/>
  <c r="S13" i="44" s="1"/>
  <c r="N13" i="44"/>
  <c r="Q12" i="44"/>
  <c r="R12" i="44" s="1"/>
  <c r="S12" i="44" s="1"/>
  <c r="M14" i="44"/>
  <c r="M22" i="44"/>
  <c r="M18" i="44"/>
  <c r="M17" i="44"/>
  <c r="M16" i="44"/>
  <c r="M15" i="44"/>
  <c r="N15" i="44" s="1"/>
  <c r="M20" i="44"/>
  <c r="N20" i="44" s="1"/>
  <c r="Q14" i="44" l="1"/>
  <c r="R14" i="44" s="1"/>
  <c r="S14" i="44" s="1"/>
  <c r="N14" i="44"/>
  <c r="Q22" i="44"/>
  <c r="R22" i="44" s="1"/>
  <c r="S22" i="44" s="1"/>
  <c r="N22" i="44"/>
  <c r="Q16" i="44"/>
  <c r="R16" i="44" s="1"/>
  <c r="S16" i="44" s="1"/>
  <c r="N16" i="44"/>
  <c r="Q17" i="44"/>
  <c r="R17" i="44" s="1"/>
  <c r="S17" i="44" s="1"/>
  <c r="N17" i="44"/>
  <c r="Q18" i="44"/>
  <c r="R18" i="44" s="1"/>
  <c r="S18" i="44" s="1"/>
  <c r="N18" i="44"/>
  <c r="Q15" i="44"/>
  <c r="R15" i="44" s="1"/>
  <c r="S15" i="44" s="1"/>
  <c r="Q20" i="44"/>
  <c r="R20" i="44" s="1"/>
  <c r="S20" i="44" s="1"/>
  <c r="X20" i="49"/>
  <c r="N20" i="49"/>
  <c r="O20" i="49" s="1"/>
  <c r="X19" i="49"/>
  <c r="N19" i="49"/>
  <c r="X18" i="49"/>
  <c r="N18" i="49"/>
  <c r="O18" i="49" s="1"/>
  <c r="X17" i="49"/>
  <c r="N17" i="49"/>
  <c r="X16" i="49"/>
  <c r="N16" i="49"/>
  <c r="X15" i="49"/>
  <c r="R15" i="49"/>
  <c r="S15" i="49" s="1"/>
  <c r="T15" i="49" s="1"/>
  <c r="N15" i="49"/>
  <c r="O15" i="49" s="1"/>
  <c r="X14" i="49"/>
  <c r="N14" i="49"/>
  <c r="O14" i="49" s="1"/>
  <c r="X13" i="49"/>
  <c r="R13" i="49"/>
  <c r="S13" i="49" s="1"/>
  <c r="T13" i="49" s="1"/>
  <c r="N13" i="49"/>
  <c r="O13" i="49" s="1"/>
  <c r="X12" i="49"/>
  <c r="N12" i="49"/>
  <c r="O12" i="49" s="1"/>
  <c r="X11" i="49"/>
  <c r="N11" i="49"/>
  <c r="X10" i="49"/>
  <c r="N10" i="49"/>
  <c r="X9" i="49"/>
  <c r="N9" i="49"/>
  <c r="O9" i="49" s="1"/>
  <c r="X20" i="48"/>
  <c r="N20" i="48"/>
  <c r="X19" i="48"/>
  <c r="R19" i="48"/>
  <c r="S19" i="48" s="1"/>
  <c r="T19" i="48" s="1"/>
  <c r="N19" i="48"/>
  <c r="O19" i="48" s="1"/>
  <c r="X18" i="48"/>
  <c r="N18" i="48"/>
  <c r="O18" i="48" s="1"/>
  <c r="X17" i="48"/>
  <c r="R17" i="48"/>
  <c r="S17" i="48" s="1"/>
  <c r="T17" i="48" s="1"/>
  <c r="N17" i="48"/>
  <c r="O17" i="48" s="1"/>
  <c r="X16" i="48"/>
  <c r="N16" i="48"/>
  <c r="O16" i="48" s="1"/>
  <c r="X15" i="48"/>
  <c r="N15" i="48"/>
  <c r="X14" i="48"/>
  <c r="N14" i="48"/>
  <c r="X13" i="48"/>
  <c r="N13" i="48"/>
  <c r="O13" i="48" s="1"/>
  <c r="X12" i="48"/>
  <c r="N12" i="48"/>
  <c r="O12" i="48" s="1"/>
  <c r="X11" i="48"/>
  <c r="R11" i="48"/>
  <c r="S11" i="48" s="1"/>
  <c r="T11" i="48" s="1"/>
  <c r="N11" i="48"/>
  <c r="O11" i="48" s="1"/>
  <c r="X10" i="48"/>
  <c r="N10" i="48"/>
  <c r="O10" i="48" s="1"/>
  <c r="X9" i="48"/>
  <c r="R9" i="48"/>
  <c r="S9" i="48" s="1"/>
  <c r="T9" i="48" s="1"/>
  <c r="N9" i="48"/>
  <c r="O9" i="48" s="1"/>
  <c r="X18" i="47"/>
  <c r="N18" i="47"/>
  <c r="X17" i="47"/>
  <c r="N17" i="47"/>
  <c r="X16" i="47"/>
  <c r="N16" i="47"/>
  <c r="X15" i="47"/>
  <c r="N15" i="47"/>
  <c r="X14" i="47"/>
  <c r="N14" i="47"/>
  <c r="O14" i="47" s="1"/>
  <c r="X13" i="47"/>
  <c r="N13" i="47"/>
  <c r="O13" i="47" s="1"/>
  <c r="X12" i="47"/>
  <c r="R12" i="47"/>
  <c r="S12" i="47" s="1"/>
  <c r="T12" i="47" s="1"/>
  <c r="N12" i="47"/>
  <c r="O12" i="47" s="1"/>
  <c r="X11" i="47"/>
  <c r="N11" i="47"/>
  <c r="O11" i="47" s="1"/>
  <c r="X10" i="47"/>
  <c r="R10" i="47"/>
  <c r="S10" i="47" s="1"/>
  <c r="T10" i="47" s="1"/>
  <c r="N10" i="47"/>
  <c r="O10" i="47" s="1"/>
  <c r="X9" i="47"/>
  <c r="X20" i="46"/>
  <c r="X19" i="46"/>
  <c r="X18" i="46"/>
  <c r="X17" i="46"/>
  <c r="X16" i="46"/>
  <c r="X15" i="46"/>
  <c r="X14" i="46"/>
  <c r="X13" i="46"/>
  <c r="X12" i="46"/>
  <c r="X11" i="46"/>
  <c r="X10" i="46"/>
  <c r="X9" i="46"/>
  <c r="X21" i="45"/>
  <c r="N21" i="45"/>
  <c r="O21" i="45" s="1"/>
  <c r="X20" i="45"/>
  <c r="N20" i="45"/>
  <c r="O20" i="45" s="1"/>
  <c r="X19" i="45"/>
  <c r="R19" i="45"/>
  <c r="S19" i="45" s="1"/>
  <c r="T19" i="45" s="1"/>
  <c r="N19" i="45"/>
  <c r="O19" i="45" s="1"/>
  <c r="X18" i="45"/>
  <c r="N18" i="45"/>
  <c r="X17" i="45"/>
  <c r="N17" i="45"/>
  <c r="X16" i="45"/>
  <c r="N16" i="45"/>
  <c r="O16" i="45" s="1"/>
  <c r="X15" i="45"/>
  <c r="N15" i="45"/>
  <c r="X14" i="45"/>
  <c r="N14" i="45"/>
  <c r="X13" i="45"/>
  <c r="N13" i="45"/>
  <c r="O13" i="45" s="1"/>
  <c r="X12" i="45"/>
  <c r="N12" i="45"/>
  <c r="O12" i="45" s="1"/>
  <c r="X11" i="45"/>
  <c r="N11" i="45"/>
  <c r="X10" i="45"/>
  <c r="N10" i="45"/>
  <c r="X9" i="45"/>
  <c r="W21" i="44"/>
  <c r="M21" i="44"/>
  <c r="W19" i="44"/>
  <c r="M19" i="44"/>
  <c r="N19" i="44" s="1"/>
  <c r="W11" i="44"/>
  <c r="M11" i="44"/>
  <c r="W10" i="44"/>
  <c r="M10" i="44"/>
  <c r="W9" i="44"/>
  <c r="M9" i="44"/>
  <c r="Q9" i="44" l="1"/>
  <c r="R9" i="44" s="1"/>
  <c r="S9" i="44" s="1"/>
  <c r="N9" i="44"/>
  <c r="Q11" i="44"/>
  <c r="R11" i="44" s="1"/>
  <c r="S11" i="44" s="1"/>
  <c r="N11" i="44"/>
  <c r="Q21" i="44"/>
  <c r="R21" i="44" s="1"/>
  <c r="S21" i="44" s="1"/>
  <c r="N21" i="44"/>
  <c r="R12" i="45"/>
  <c r="S12" i="45" s="1"/>
  <c r="T12" i="45" s="1"/>
  <c r="R14" i="45"/>
  <c r="S14" i="45" s="1"/>
  <c r="T14" i="45" s="1"/>
  <c r="O14" i="45"/>
  <c r="R18" i="45"/>
  <c r="S18" i="45" s="1"/>
  <c r="T18" i="45" s="1"/>
  <c r="O18" i="45"/>
  <c r="R13" i="47"/>
  <c r="S13" i="47" s="1"/>
  <c r="T13" i="47" s="1"/>
  <c r="R15" i="47"/>
  <c r="S15" i="47" s="1"/>
  <c r="T15" i="47" s="1"/>
  <c r="O15" i="47"/>
  <c r="R17" i="47"/>
  <c r="S17" i="47" s="1"/>
  <c r="T17" i="47" s="1"/>
  <c r="O17" i="47"/>
  <c r="R10" i="48"/>
  <c r="S10" i="48" s="1"/>
  <c r="T10" i="48" s="1"/>
  <c r="R18" i="48"/>
  <c r="S18" i="48" s="1"/>
  <c r="T18" i="48" s="1"/>
  <c r="R14" i="49"/>
  <c r="S14" i="49" s="1"/>
  <c r="T14" i="49" s="1"/>
  <c r="R11" i="45"/>
  <c r="S11" i="45" s="1"/>
  <c r="T11" i="45" s="1"/>
  <c r="O11" i="45"/>
  <c r="R14" i="48"/>
  <c r="S14" i="48" s="1"/>
  <c r="T14" i="48" s="1"/>
  <c r="O14" i="48"/>
  <c r="R20" i="48"/>
  <c r="S20" i="48" s="1"/>
  <c r="T20" i="48" s="1"/>
  <c r="O20" i="48"/>
  <c r="R10" i="49"/>
  <c r="S10" i="49" s="1"/>
  <c r="T10" i="49" s="1"/>
  <c r="O10" i="49"/>
  <c r="R16" i="49"/>
  <c r="S16" i="49" s="1"/>
  <c r="T16" i="49" s="1"/>
  <c r="O16" i="49"/>
  <c r="Q10" i="44"/>
  <c r="R10" i="44" s="1"/>
  <c r="S10" i="44" s="1"/>
  <c r="N10" i="44"/>
  <c r="R15" i="45"/>
  <c r="S15" i="45" s="1"/>
  <c r="T15" i="45" s="1"/>
  <c r="O15" i="45"/>
  <c r="R17" i="45"/>
  <c r="S17" i="45" s="1"/>
  <c r="T17" i="45" s="1"/>
  <c r="O17" i="45"/>
  <c r="R11" i="47"/>
  <c r="S11" i="47" s="1"/>
  <c r="T11" i="47" s="1"/>
  <c r="R16" i="47"/>
  <c r="S16" i="47" s="1"/>
  <c r="T16" i="47" s="1"/>
  <c r="O16" i="47"/>
  <c r="R18" i="47"/>
  <c r="S18" i="47" s="1"/>
  <c r="T18" i="47" s="1"/>
  <c r="O18" i="47"/>
  <c r="R16" i="48"/>
  <c r="S16" i="48" s="1"/>
  <c r="T16" i="48" s="1"/>
  <c r="R12" i="49"/>
  <c r="S12" i="49" s="1"/>
  <c r="T12" i="49" s="1"/>
  <c r="R20" i="49"/>
  <c r="S20" i="49" s="1"/>
  <c r="T20" i="49" s="1"/>
  <c r="R10" i="45"/>
  <c r="S10" i="45" s="1"/>
  <c r="T10" i="45" s="1"/>
  <c r="O10" i="45"/>
  <c r="R15" i="48"/>
  <c r="S15" i="48" s="1"/>
  <c r="T15" i="48" s="1"/>
  <c r="O15" i="48"/>
  <c r="R11" i="49"/>
  <c r="S11" i="49" s="1"/>
  <c r="T11" i="49" s="1"/>
  <c r="O11" i="49"/>
  <c r="R17" i="49"/>
  <c r="S17" i="49" s="1"/>
  <c r="T17" i="49" s="1"/>
  <c r="O17" i="49"/>
  <c r="R19" i="49"/>
  <c r="S19" i="49" s="1"/>
  <c r="T19" i="49" s="1"/>
  <c r="O19" i="49"/>
  <c r="R21" i="45"/>
  <c r="S21" i="45" s="1"/>
  <c r="T21" i="45" s="1"/>
  <c r="R13" i="45"/>
  <c r="S13" i="45" s="1"/>
  <c r="T13" i="45" s="1"/>
  <c r="R20" i="45"/>
  <c r="S20" i="45" s="1"/>
  <c r="T20" i="45" s="1"/>
  <c r="Q19" i="44"/>
  <c r="R19" i="44" s="1"/>
  <c r="S19" i="44" s="1"/>
  <c r="R16" i="45"/>
  <c r="S16" i="45" s="1"/>
  <c r="T16" i="45" s="1"/>
  <c r="R13" i="48"/>
  <c r="S13" i="48" s="1"/>
  <c r="T13" i="48" s="1"/>
  <c r="R9" i="49"/>
  <c r="S9" i="49" s="1"/>
  <c r="T9" i="49" s="1"/>
  <c r="R18" i="49"/>
  <c r="S18" i="49" s="1"/>
  <c r="T18" i="49" s="1"/>
  <c r="R14" i="47"/>
  <c r="S14" i="47" s="1"/>
  <c r="T14" i="47" s="1"/>
  <c r="R12" i="48"/>
  <c r="S12" i="48" s="1"/>
  <c r="T12" i="48" s="1"/>
  <c r="M9" i="3" l="1"/>
  <c r="Q18" i="39"/>
  <c r="N18" i="39"/>
  <c r="R18" i="39" s="1"/>
  <c r="S18" i="39" s="1"/>
  <c r="T18" i="39" s="1"/>
  <c r="M18" i="39"/>
  <c r="K18" i="39"/>
  <c r="O18" i="39" l="1"/>
  <c r="M10" i="3" l="1"/>
  <c r="M11" i="3"/>
  <c r="Q12" i="39"/>
  <c r="M12" i="39"/>
  <c r="K12" i="39"/>
  <c r="Q19" i="39" l="1"/>
  <c r="M19" i="39"/>
  <c r="K19" i="39"/>
  <c r="Q17" i="39"/>
  <c r="M17" i="39"/>
  <c r="K17" i="39"/>
  <c r="Q16" i="39"/>
  <c r="M16" i="39"/>
  <c r="K16" i="39"/>
  <c r="Q15" i="39"/>
  <c r="M15" i="39"/>
  <c r="K15" i="39"/>
  <c r="Q14" i="39"/>
  <c r="M14" i="39"/>
  <c r="K14" i="39"/>
  <c r="Q13" i="39"/>
  <c r="M13" i="39"/>
  <c r="K13" i="39"/>
  <c r="Q11" i="39"/>
  <c r="M11" i="39"/>
  <c r="K11" i="39"/>
  <c r="Q10" i="39"/>
  <c r="N10" i="39"/>
  <c r="O10" i="39" s="1"/>
  <c r="M10" i="39"/>
  <c r="K10" i="39"/>
  <c r="N9" i="39"/>
  <c r="R9" i="39" s="1"/>
  <c r="S9" i="39" s="1"/>
  <c r="T9" i="39" s="1"/>
  <c r="Q9" i="39"/>
  <c r="M9" i="39"/>
  <c r="K9" i="39"/>
  <c r="O9" i="39" l="1"/>
  <c r="R10" i="39"/>
  <c r="S10" i="39" s="1"/>
  <c r="T10" i="39" s="1"/>
  <c r="P22" i="3" l="1"/>
  <c r="M22" i="3"/>
  <c r="Q22" i="3" s="1"/>
  <c r="R22" i="3" s="1"/>
  <c r="S22" i="3" s="1"/>
  <c r="L22" i="3"/>
  <c r="J22" i="3"/>
  <c r="N22" i="3" l="1"/>
  <c r="Q10" i="3" l="1"/>
  <c r="R10" i="3" s="1"/>
  <c r="S10" i="3" s="1"/>
  <c r="P10" i="3"/>
  <c r="N10" i="3"/>
  <c r="L10" i="3"/>
  <c r="J10" i="3"/>
  <c r="G1" i="43" l="1"/>
  <c r="N17" i="39" l="1"/>
  <c r="R17" i="39" s="1"/>
  <c r="S17" i="39" s="1"/>
  <c r="T17" i="39" s="1"/>
  <c r="N12" i="39"/>
  <c r="N11" i="39"/>
  <c r="N13" i="39"/>
  <c r="R13" i="39" s="1"/>
  <c r="S13" i="39" s="1"/>
  <c r="T13" i="39" s="1"/>
  <c r="N14" i="39"/>
  <c r="R14" i="39" s="1"/>
  <c r="S14" i="39" s="1"/>
  <c r="T14" i="39" s="1"/>
  <c r="N15" i="39"/>
  <c r="R15" i="39" s="1"/>
  <c r="S15" i="39" s="1"/>
  <c r="T15" i="39" s="1"/>
  <c r="N16" i="39"/>
  <c r="R16" i="39" s="1"/>
  <c r="S16" i="39" s="1"/>
  <c r="T16" i="39" s="1"/>
  <c r="N19" i="39"/>
  <c r="R19" i="39" s="1"/>
  <c r="S19" i="39" s="1"/>
  <c r="T19" i="39" s="1"/>
  <c r="R12" i="39" l="1"/>
  <c r="S12" i="39" s="1"/>
  <c r="T12" i="39" s="1"/>
  <c r="O12" i="39"/>
  <c r="R11" i="39"/>
  <c r="S11" i="39" s="1"/>
  <c r="T11" i="39" s="1"/>
  <c r="O11" i="39"/>
  <c r="O17" i="39"/>
  <c r="O15" i="39" l="1"/>
  <c r="O19" i="39"/>
  <c r="O14" i="39" l="1"/>
  <c r="O13" i="39"/>
  <c r="O16" i="39"/>
  <c r="P23" i="3" l="1"/>
  <c r="M23" i="3"/>
  <c r="Q23" i="3" s="1"/>
  <c r="R23" i="3" s="1"/>
  <c r="S23" i="3" s="1"/>
  <c r="L23" i="3"/>
  <c r="J23" i="3"/>
  <c r="P21" i="3"/>
  <c r="M21" i="3"/>
  <c r="Q21" i="3" s="1"/>
  <c r="R21" i="3" s="1"/>
  <c r="S21" i="3" s="1"/>
  <c r="L21" i="3"/>
  <c r="J21" i="3"/>
  <c r="P20" i="3"/>
  <c r="M20" i="3"/>
  <c r="Q20" i="3" s="1"/>
  <c r="R20" i="3" s="1"/>
  <c r="S20" i="3" s="1"/>
  <c r="L20" i="3"/>
  <c r="J20" i="3"/>
  <c r="P19" i="3"/>
  <c r="M19" i="3"/>
  <c r="Q19" i="3" s="1"/>
  <c r="R19" i="3" s="1"/>
  <c r="S19" i="3" s="1"/>
  <c r="L19" i="3"/>
  <c r="J19" i="3"/>
  <c r="P17" i="3"/>
  <c r="M17" i="3"/>
  <c r="Q17" i="3" s="1"/>
  <c r="R17" i="3" s="1"/>
  <c r="S17" i="3" s="1"/>
  <c r="L17" i="3"/>
  <c r="J17" i="3"/>
  <c r="P16" i="3"/>
  <c r="M16" i="3"/>
  <c r="Q16" i="3" s="1"/>
  <c r="R16" i="3" s="1"/>
  <c r="S16" i="3" s="1"/>
  <c r="L16" i="3"/>
  <c r="J16" i="3"/>
  <c r="P15" i="3"/>
  <c r="M15" i="3"/>
  <c r="Q15" i="3" s="1"/>
  <c r="R15" i="3" s="1"/>
  <c r="S15" i="3" s="1"/>
  <c r="L15" i="3"/>
  <c r="J15" i="3"/>
  <c r="P14" i="3"/>
  <c r="M14" i="3"/>
  <c r="Q14" i="3" s="1"/>
  <c r="R14" i="3" s="1"/>
  <c r="S14" i="3" s="1"/>
  <c r="L14" i="3"/>
  <c r="J14" i="3"/>
  <c r="P13" i="3"/>
  <c r="M13" i="3"/>
  <c r="Q13" i="3" s="1"/>
  <c r="R13" i="3" s="1"/>
  <c r="S13" i="3" s="1"/>
  <c r="L13" i="3"/>
  <c r="J13" i="3"/>
  <c r="P12" i="3"/>
  <c r="M12" i="3"/>
  <c r="L12" i="3"/>
  <c r="J12" i="3"/>
  <c r="P11" i="3"/>
  <c r="L11" i="3"/>
  <c r="J11" i="3"/>
  <c r="Q9" i="3"/>
  <c r="R9" i="3" s="1"/>
  <c r="S9" i="3" s="1"/>
  <c r="P9" i="3"/>
  <c r="N9" i="3"/>
  <c r="L9" i="3"/>
  <c r="J9" i="3"/>
  <c r="Q11" i="3" l="1"/>
  <c r="R11" i="3" s="1"/>
  <c r="S11" i="3" s="1"/>
  <c r="N11" i="3"/>
  <c r="Q12" i="3"/>
  <c r="R12" i="3" s="1"/>
  <c r="S12" i="3" s="1"/>
  <c r="N12" i="3"/>
  <c r="N13" i="3"/>
  <c r="N14" i="3"/>
  <c r="N15" i="3"/>
  <c r="N16" i="3"/>
  <c r="N17" i="3"/>
  <c r="N19" i="3"/>
  <c r="N20" i="3"/>
  <c r="N21" i="3"/>
  <c r="N23" i="3"/>
  <c r="M48" i="20" l="1"/>
  <c r="J47" i="20"/>
  <c r="G47" i="20"/>
  <c r="K47" i="20" s="1"/>
  <c r="L47" i="20" s="1"/>
  <c r="M47" i="20" s="1"/>
  <c r="F47" i="20"/>
  <c r="D47" i="20"/>
  <c r="J46" i="20"/>
  <c r="G46" i="20"/>
  <c r="H46" i="20" s="1"/>
  <c r="F46" i="20"/>
  <c r="D46" i="20"/>
  <c r="J45" i="20"/>
  <c r="G45" i="20"/>
  <c r="F45" i="20"/>
  <c r="D45" i="20"/>
  <c r="J44" i="20"/>
  <c r="G44" i="20"/>
  <c r="H44" i="20" s="1"/>
  <c r="F44" i="20"/>
  <c r="D44" i="20"/>
  <c r="J43" i="20"/>
  <c r="G43" i="20"/>
  <c r="H43" i="20" s="1"/>
  <c r="F43" i="20"/>
  <c r="D43" i="20"/>
  <c r="J42" i="20"/>
  <c r="G42" i="20"/>
  <c r="H42" i="20" s="1"/>
  <c r="F42" i="20"/>
  <c r="D42" i="20"/>
  <c r="J41" i="20"/>
  <c r="G41" i="20"/>
  <c r="F41" i="20"/>
  <c r="D41" i="20"/>
  <c r="J40" i="20"/>
  <c r="G40" i="20"/>
  <c r="H40" i="20" s="1"/>
  <c r="F40" i="20"/>
  <c r="D40" i="20"/>
  <c r="J39" i="20"/>
  <c r="G39" i="20"/>
  <c r="H39" i="20" s="1"/>
  <c r="F39" i="20"/>
  <c r="D39" i="20"/>
  <c r="J38" i="20"/>
  <c r="G38" i="20"/>
  <c r="H38" i="20" s="1"/>
  <c r="F38" i="20"/>
  <c r="D38" i="20"/>
  <c r="J37" i="20"/>
  <c r="G37" i="20"/>
  <c r="F37" i="20"/>
  <c r="D37" i="20"/>
  <c r="J36" i="20"/>
  <c r="G36" i="20"/>
  <c r="H36" i="20" s="1"/>
  <c r="F36" i="20"/>
  <c r="D36" i="20"/>
  <c r="J35" i="20"/>
  <c r="G35" i="20"/>
  <c r="H35" i="20" s="1"/>
  <c r="F35" i="20"/>
  <c r="D35" i="20"/>
  <c r="J34" i="20"/>
  <c r="G34" i="20"/>
  <c r="H34" i="20" s="1"/>
  <c r="F34" i="20"/>
  <c r="D34" i="20"/>
  <c r="J33" i="20"/>
  <c r="G33" i="20"/>
  <c r="F33" i="20"/>
  <c r="D33" i="20"/>
  <c r="J32" i="20"/>
  <c r="G32" i="20"/>
  <c r="H32" i="20" s="1"/>
  <c r="F32" i="20"/>
  <c r="D32" i="20"/>
  <c r="J31" i="20"/>
  <c r="G31" i="20"/>
  <c r="H31" i="20" s="1"/>
  <c r="F31" i="20"/>
  <c r="D31" i="20"/>
  <c r="J30" i="20"/>
  <c r="G30" i="20"/>
  <c r="H30" i="20" s="1"/>
  <c r="F30" i="20"/>
  <c r="D30" i="20"/>
  <c r="J29" i="20"/>
  <c r="G29" i="20"/>
  <c r="F29" i="20"/>
  <c r="D29" i="20"/>
  <c r="J28" i="20"/>
  <c r="G28" i="20"/>
  <c r="H28" i="20" s="1"/>
  <c r="F28" i="20"/>
  <c r="D28" i="20"/>
  <c r="J27" i="20"/>
  <c r="G27" i="20"/>
  <c r="H27" i="20" s="1"/>
  <c r="F27" i="20"/>
  <c r="D27" i="20"/>
  <c r="J26" i="20"/>
  <c r="G26" i="20"/>
  <c r="H26" i="20" s="1"/>
  <c r="F26" i="20"/>
  <c r="D26" i="20"/>
  <c r="J25" i="20"/>
  <c r="G25" i="20"/>
  <c r="F25" i="20"/>
  <c r="D25" i="20"/>
  <c r="J24" i="20"/>
  <c r="G24" i="20"/>
  <c r="H24" i="20" s="1"/>
  <c r="F24" i="20"/>
  <c r="D24" i="20"/>
  <c r="J23" i="20"/>
  <c r="G23" i="20"/>
  <c r="H23" i="20" s="1"/>
  <c r="F23" i="20"/>
  <c r="D23" i="20"/>
  <c r="J22" i="20"/>
  <c r="G22" i="20"/>
  <c r="H22" i="20" s="1"/>
  <c r="F22" i="20"/>
  <c r="D22" i="20"/>
  <c r="J21" i="20"/>
  <c r="G21" i="20"/>
  <c r="F21" i="20"/>
  <c r="D21" i="20"/>
  <c r="J20" i="20"/>
  <c r="G20" i="20"/>
  <c r="H20" i="20" s="1"/>
  <c r="F20" i="20"/>
  <c r="D20" i="20"/>
  <c r="J19" i="20"/>
  <c r="G19" i="20"/>
  <c r="H19" i="20" s="1"/>
  <c r="F19" i="20"/>
  <c r="D19" i="20"/>
  <c r="J18" i="20"/>
  <c r="G18" i="20"/>
  <c r="H18" i="20" s="1"/>
  <c r="F18" i="20"/>
  <c r="D18" i="20"/>
  <c r="J17" i="20"/>
  <c r="G17" i="20"/>
  <c r="F17" i="20"/>
  <c r="D17" i="20"/>
  <c r="J16" i="20"/>
  <c r="G16" i="20"/>
  <c r="H16" i="20" s="1"/>
  <c r="F16" i="20"/>
  <c r="D16" i="20"/>
  <c r="J15" i="20"/>
  <c r="G15" i="20"/>
  <c r="H15" i="20" s="1"/>
  <c r="F15" i="20"/>
  <c r="D15" i="20"/>
  <c r="J14" i="20"/>
  <c r="G14" i="20"/>
  <c r="H14" i="20" s="1"/>
  <c r="F14" i="20"/>
  <c r="D14" i="20"/>
  <c r="J13" i="20"/>
  <c r="G13" i="20"/>
  <c r="F13" i="20"/>
  <c r="D13" i="20"/>
  <c r="J12" i="20"/>
  <c r="G12" i="20"/>
  <c r="H12" i="20" s="1"/>
  <c r="F12" i="20"/>
  <c r="D12" i="20"/>
  <c r="J11" i="20"/>
  <c r="G11" i="20"/>
  <c r="H11" i="20" s="1"/>
  <c r="F11" i="20"/>
  <c r="D11" i="20"/>
  <c r="J10" i="20"/>
  <c r="G10" i="20"/>
  <c r="H10" i="20" s="1"/>
  <c r="F10" i="20"/>
  <c r="D10" i="20"/>
  <c r="K9" i="20"/>
  <c r="L9" i="20" s="1"/>
  <c r="M9" i="20" s="1"/>
  <c r="J9" i="20"/>
  <c r="H9" i="20"/>
  <c r="F9" i="20"/>
  <c r="D9" i="20"/>
  <c r="W50" i="2"/>
  <c r="T49" i="2"/>
  <c r="Q49" i="2"/>
  <c r="R49" i="2" s="1"/>
  <c r="P49" i="2"/>
  <c r="N49" i="2"/>
  <c r="T48" i="2"/>
  <c r="Q48" i="2"/>
  <c r="R48" i="2" s="1"/>
  <c r="P48" i="2"/>
  <c r="N48" i="2"/>
  <c r="T47" i="2"/>
  <c r="Q47" i="2"/>
  <c r="R47" i="2" s="1"/>
  <c r="P47" i="2"/>
  <c r="N47" i="2"/>
  <c r="T46" i="2"/>
  <c r="Q46" i="2"/>
  <c r="R46" i="2" s="1"/>
  <c r="P46" i="2"/>
  <c r="N46" i="2"/>
  <c r="T45" i="2"/>
  <c r="Q45" i="2"/>
  <c r="R45" i="2" s="1"/>
  <c r="P45" i="2"/>
  <c r="N45" i="2"/>
  <c r="T44" i="2"/>
  <c r="Q44" i="2"/>
  <c r="R44" i="2" s="1"/>
  <c r="P44" i="2"/>
  <c r="N44" i="2"/>
  <c r="T43" i="2"/>
  <c r="Q43" i="2"/>
  <c r="R43" i="2" s="1"/>
  <c r="P43" i="2"/>
  <c r="N43" i="2"/>
  <c r="T42" i="2"/>
  <c r="Q42" i="2"/>
  <c r="R42" i="2" s="1"/>
  <c r="P42" i="2"/>
  <c r="N42" i="2"/>
  <c r="T41" i="2"/>
  <c r="Q41" i="2"/>
  <c r="R41" i="2" s="1"/>
  <c r="P41" i="2"/>
  <c r="N41" i="2"/>
  <c r="T40" i="2"/>
  <c r="Q40" i="2"/>
  <c r="R40" i="2" s="1"/>
  <c r="P40" i="2"/>
  <c r="N40" i="2"/>
  <c r="T39" i="2"/>
  <c r="Q39" i="2"/>
  <c r="R39" i="2" s="1"/>
  <c r="P39" i="2"/>
  <c r="N39" i="2"/>
  <c r="T38" i="2"/>
  <c r="Q38" i="2"/>
  <c r="R38" i="2" s="1"/>
  <c r="P38" i="2"/>
  <c r="N38" i="2"/>
  <c r="T37" i="2"/>
  <c r="Q37" i="2"/>
  <c r="R37" i="2" s="1"/>
  <c r="P37" i="2"/>
  <c r="N37" i="2"/>
  <c r="T36" i="2"/>
  <c r="Q36" i="2"/>
  <c r="R36" i="2" s="1"/>
  <c r="P36" i="2"/>
  <c r="N36" i="2"/>
  <c r="T35" i="2"/>
  <c r="Q35" i="2"/>
  <c r="R35" i="2" s="1"/>
  <c r="P35" i="2"/>
  <c r="N35" i="2"/>
  <c r="T34" i="2"/>
  <c r="Q34" i="2"/>
  <c r="R34" i="2" s="1"/>
  <c r="P34" i="2"/>
  <c r="N34" i="2"/>
  <c r="T33" i="2"/>
  <c r="Q33" i="2"/>
  <c r="R33" i="2" s="1"/>
  <c r="P33" i="2"/>
  <c r="N33" i="2"/>
  <c r="T32" i="2"/>
  <c r="Q32" i="2"/>
  <c r="R32" i="2" s="1"/>
  <c r="P32" i="2"/>
  <c r="N32" i="2"/>
  <c r="T31" i="2"/>
  <c r="Q31" i="2"/>
  <c r="R31" i="2" s="1"/>
  <c r="P31" i="2"/>
  <c r="N31" i="2"/>
  <c r="T30" i="2"/>
  <c r="Q30" i="2"/>
  <c r="R30" i="2" s="1"/>
  <c r="P30" i="2"/>
  <c r="N30" i="2"/>
  <c r="T29" i="2"/>
  <c r="Q29" i="2"/>
  <c r="R29" i="2" s="1"/>
  <c r="P29" i="2"/>
  <c r="N29" i="2"/>
  <c r="T28" i="2"/>
  <c r="Q28" i="2"/>
  <c r="R28" i="2" s="1"/>
  <c r="P28" i="2"/>
  <c r="N28" i="2"/>
  <c r="T27" i="2"/>
  <c r="Q27" i="2"/>
  <c r="R27" i="2" s="1"/>
  <c r="P27" i="2"/>
  <c r="N27" i="2"/>
  <c r="T26" i="2"/>
  <c r="Q26" i="2"/>
  <c r="R26" i="2" s="1"/>
  <c r="P26" i="2"/>
  <c r="N26" i="2"/>
  <c r="T25" i="2"/>
  <c r="Q25" i="2"/>
  <c r="R25" i="2" s="1"/>
  <c r="P25" i="2"/>
  <c r="N25" i="2"/>
  <c r="T24" i="2"/>
  <c r="Q24" i="2"/>
  <c r="R24" i="2" s="1"/>
  <c r="P24" i="2"/>
  <c r="N24" i="2"/>
  <c r="T23" i="2"/>
  <c r="Q23" i="2"/>
  <c r="R23" i="2" s="1"/>
  <c r="P23" i="2"/>
  <c r="N23" i="2"/>
  <c r="T22" i="2"/>
  <c r="Q22" i="2"/>
  <c r="R22" i="2" s="1"/>
  <c r="P22" i="2"/>
  <c r="N22" i="2"/>
  <c r="T21" i="2"/>
  <c r="Q21" i="2"/>
  <c r="U21" i="2" s="1"/>
  <c r="V21" i="2" s="1"/>
  <c r="W21" i="2" s="1"/>
  <c r="P21" i="2"/>
  <c r="N21" i="2"/>
  <c r="T20" i="2"/>
  <c r="Q20" i="2"/>
  <c r="R20" i="2" s="1"/>
  <c r="P20" i="2"/>
  <c r="N20" i="2"/>
  <c r="T19" i="2"/>
  <c r="Q19" i="2"/>
  <c r="R19" i="2" s="1"/>
  <c r="P19" i="2"/>
  <c r="N19" i="2"/>
  <c r="T18" i="2"/>
  <c r="Q18" i="2"/>
  <c r="U18" i="2" s="1"/>
  <c r="V18" i="2" s="1"/>
  <c r="W18" i="2" s="1"/>
  <c r="P18" i="2"/>
  <c r="N18" i="2"/>
  <c r="T17" i="2"/>
  <c r="Q17" i="2"/>
  <c r="R17" i="2" s="1"/>
  <c r="P17" i="2"/>
  <c r="N17" i="2"/>
  <c r="T16" i="2"/>
  <c r="Q16" i="2"/>
  <c r="U16" i="2" s="1"/>
  <c r="V16" i="2" s="1"/>
  <c r="W16" i="2" s="1"/>
  <c r="P16" i="2"/>
  <c r="N16" i="2"/>
  <c r="T15" i="2"/>
  <c r="Q15" i="2"/>
  <c r="U15" i="2" s="1"/>
  <c r="V15" i="2" s="1"/>
  <c r="W15" i="2" s="1"/>
  <c r="P15" i="2"/>
  <c r="N15" i="2"/>
  <c r="T14" i="2"/>
  <c r="Q14" i="2"/>
  <c r="U14" i="2" s="1"/>
  <c r="V14" i="2" s="1"/>
  <c r="W14" i="2" s="1"/>
  <c r="P14" i="2"/>
  <c r="N14" i="2"/>
  <c r="T13" i="2"/>
  <c r="Q13" i="2"/>
  <c r="R13" i="2" s="1"/>
  <c r="P13" i="2"/>
  <c r="N13" i="2"/>
  <c r="T12" i="2"/>
  <c r="Q12" i="2"/>
  <c r="U12" i="2" s="1"/>
  <c r="V12" i="2" s="1"/>
  <c r="W12" i="2" s="1"/>
  <c r="P12" i="2"/>
  <c r="N12" i="2"/>
  <c r="T11" i="2"/>
  <c r="Q11" i="2"/>
  <c r="R11" i="2" s="1"/>
  <c r="P11" i="2"/>
  <c r="N11" i="2"/>
  <c r="U10" i="2"/>
  <c r="V10" i="2" s="1"/>
  <c r="W10" i="2" s="1"/>
  <c r="T10" i="2"/>
  <c r="R10" i="2"/>
  <c r="P10" i="2"/>
  <c r="N10" i="2"/>
  <c r="U11" i="2" l="1"/>
  <c r="V11" i="2" s="1"/>
  <c r="W11" i="2" s="1"/>
  <c r="R12" i="2"/>
  <c r="U13" i="2"/>
  <c r="V13" i="2" s="1"/>
  <c r="W13" i="2" s="1"/>
  <c r="R18" i="2"/>
  <c r="U20" i="2"/>
  <c r="V20" i="2" s="1"/>
  <c r="W20" i="2" s="1"/>
  <c r="R21" i="2"/>
  <c r="U24" i="2"/>
  <c r="V24" i="2" s="1"/>
  <c r="W24" i="2" s="1"/>
  <c r="U40" i="2"/>
  <c r="V40" i="2" s="1"/>
  <c r="W40" i="2" s="1"/>
  <c r="K10" i="20"/>
  <c r="L10" i="20" s="1"/>
  <c r="M10" i="20" s="1"/>
  <c r="K26" i="20"/>
  <c r="L26" i="20" s="1"/>
  <c r="M26" i="20" s="1"/>
  <c r="K42" i="20"/>
  <c r="L42" i="20" s="1"/>
  <c r="M42" i="20" s="1"/>
  <c r="U28" i="2"/>
  <c r="V28" i="2" s="1"/>
  <c r="W28" i="2" s="1"/>
  <c r="U44" i="2"/>
  <c r="V44" i="2" s="1"/>
  <c r="W44" i="2" s="1"/>
  <c r="K22" i="20"/>
  <c r="L22" i="20" s="1"/>
  <c r="M22" i="20" s="1"/>
  <c r="K38" i="20"/>
  <c r="L38" i="20" s="1"/>
  <c r="M38" i="20" s="1"/>
  <c r="R15" i="2"/>
  <c r="U19" i="2"/>
  <c r="V19" i="2" s="1"/>
  <c r="W19" i="2" s="1"/>
  <c r="U32" i="2"/>
  <c r="V32" i="2" s="1"/>
  <c r="W32" i="2" s="1"/>
  <c r="U48" i="2"/>
  <c r="V48" i="2" s="1"/>
  <c r="W48" i="2" s="1"/>
  <c r="K14" i="20"/>
  <c r="L14" i="20" s="1"/>
  <c r="M14" i="20" s="1"/>
  <c r="K30" i="20"/>
  <c r="L30" i="20" s="1"/>
  <c r="M30" i="20" s="1"/>
  <c r="K46" i="20"/>
  <c r="L46" i="20" s="1"/>
  <c r="M46" i="20" s="1"/>
  <c r="U36" i="2"/>
  <c r="V36" i="2" s="1"/>
  <c r="W36" i="2" s="1"/>
  <c r="K18" i="20"/>
  <c r="L18" i="20" s="1"/>
  <c r="M18" i="20" s="1"/>
  <c r="K34" i="20"/>
  <c r="L34" i="20" s="1"/>
  <c r="M34" i="20" s="1"/>
  <c r="R16" i="2"/>
  <c r="U43" i="2"/>
  <c r="V43" i="2" s="1"/>
  <c r="W43" i="2" s="1"/>
  <c r="R14" i="2"/>
  <c r="U17" i="2"/>
  <c r="V17" i="2" s="1"/>
  <c r="W17" i="2" s="1"/>
  <c r="U23" i="2"/>
  <c r="V23" i="2" s="1"/>
  <c r="W23" i="2" s="1"/>
  <c r="U31" i="2"/>
  <c r="V31" i="2" s="1"/>
  <c r="W31" i="2" s="1"/>
  <c r="U47" i="2"/>
  <c r="V47" i="2" s="1"/>
  <c r="W47" i="2" s="1"/>
  <c r="U22" i="2"/>
  <c r="V22" i="2" s="1"/>
  <c r="W22" i="2" s="1"/>
  <c r="U26" i="2"/>
  <c r="V26" i="2" s="1"/>
  <c r="W26" i="2" s="1"/>
  <c r="U30" i="2"/>
  <c r="V30" i="2" s="1"/>
  <c r="W30" i="2" s="1"/>
  <c r="U34" i="2"/>
  <c r="V34" i="2" s="1"/>
  <c r="W34" i="2" s="1"/>
  <c r="U38" i="2"/>
  <c r="V38" i="2" s="1"/>
  <c r="W38" i="2" s="1"/>
  <c r="U42" i="2"/>
  <c r="V42" i="2" s="1"/>
  <c r="W42" i="2" s="1"/>
  <c r="U46" i="2"/>
  <c r="V46" i="2" s="1"/>
  <c r="W46" i="2" s="1"/>
  <c r="U27" i="2"/>
  <c r="V27" i="2" s="1"/>
  <c r="W27" i="2" s="1"/>
  <c r="U35" i="2"/>
  <c r="V35" i="2" s="1"/>
  <c r="W35" i="2" s="1"/>
  <c r="U39" i="2"/>
  <c r="V39" i="2" s="1"/>
  <c r="W39" i="2" s="1"/>
  <c r="U25" i="2"/>
  <c r="V25" i="2" s="1"/>
  <c r="W25" i="2" s="1"/>
  <c r="U29" i="2"/>
  <c r="V29" i="2" s="1"/>
  <c r="W29" i="2" s="1"/>
  <c r="U33" i="2"/>
  <c r="V33" i="2" s="1"/>
  <c r="W33" i="2" s="1"/>
  <c r="U37" i="2"/>
  <c r="V37" i="2" s="1"/>
  <c r="W37" i="2" s="1"/>
  <c r="U41" i="2"/>
  <c r="V41" i="2" s="1"/>
  <c r="W41" i="2" s="1"/>
  <c r="U45" i="2"/>
  <c r="V45" i="2" s="1"/>
  <c r="W45" i="2" s="1"/>
  <c r="U49" i="2"/>
  <c r="V49" i="2" s="1"/>
  <c r="W49" i="2" s="1"/>
  <c r="H37" i="20"/>
  <c r="K37" i="20"/>
  <c r="L37" i="20" s="1"/>
  <c r="M37" i="20" s="1"/>
  <c r="H21" i="20"/>
  <c r="K21" i="20"/>
  <c r="L21" i="20" s="1"/>
  <c r="M21" i="20" s="1"/>
  <c r="H25" i="20"/>
  <c r="K25" i="20"/>
  <c r="L25" i="20" s="1"/>
  <c r="M25" i="20" s="1"/>
  <c r="H41" i="20"/>
  <c r="K41" i="20"/>
  <c r="L41" i="20" s="1"/>
  <c r="M41" i="20" s="1"/>
  <c r="H13" i="20"/>
  <c r="K13" i="20"/>
  <c r="L13" i="20" s="1"/>
  <c r="M13" i="20" s="1"/>
  <c r="H29" i="20"/>
  <c r="K29" i="20"/>
  <c r="L29" i="20" s="1"/>
  <c r="M29" i="20" s="1"/>
  <c r="H45" i="20"/>
  <c r="K45" i="20"/>
  <c r="L45" i="20" s="1"/>
  <c r="M45" i="20" s="1"/>
  <c r="H17" i="20"/>
  <c r="K17" i="20"/>
  <c r="L17" i="20" s="1"/>
  <c r="M17" i="20" s="1"/>
  <c r="H33" i="20"/>
  <c r="K33" i="20"/>
  <c r="L33" i="20" s="1"/>
  <c r="M33" i="20" s="1"/>
  <c r="K12" i="20"/>
  <c r="L12" i="20" s="1"/>
  <c r="M12" i="20" s="1"/>
  <c r="K16" i="20"/>
  <c r="L16" i="20" s="1"/>
  <c r="M16" i="20" s="1"/>
  <c r="K20" i="20"/>
  <c r="L20" i="20" s="1"/>
  <c r="M20" i="20" s="1"/>
  <c r="K24" i="20"/>
  <c r="L24" i="20" s="1"/>
  <c r="M24" i="20" s="1"/>
  <c r="K28" i="20"/>
  <c r="L28" i="20" s="1"/>
  <c r="M28" i="20" s="1"/>
  <c r="K32" i="20"/>
  <c r="L32" i="20" s="1"/>
  <c r="M32" i="20" s="1"/>
  <c r="K36" i="20"/>
  <c r="L36" i="20" s="1"/>
  <c r="M36" i="20" s="1"/>
  <c r="K40" i="20"/>
  <c r="L40" i="20" s="1"/>
  <c r="M40" i="20" s="1"/>
  <c r="K44" i="20"/>
  <c r="L44" i="20" s="1"/>
  <c r="M44" i="20" s="1"/>
  <c r="K11" i="20"/>
  <c r="L11" i="20" s="1"/>
  <c r="M11" i="20" s="1"/>
  <c r="K15" i="20"/>
  <c r="L15" i="20" s="1"/>
  <c r="M15" i="20" s="1"/>
  <c r="K19" i="20"/>
  <c r="L19" i="20" s="1"/>
  <c r="M19" i="20" s="1"/>
  <c r="K23" i="20"/>
  <c r="L23" i="20" s="1"/>
  <c r="M23" i="20" s="1"/>
  <c r="K27" i="20"/>
  <c r="L27" i="20" s="1"/>
  <c r="M27" i="20" s="1"/>
  <c r="K31" i="20"/>
  <c r="L31" i="20" s="1"/>
  <c r="M31" i="20" s="1"/>
  <c r="K35" i="20"/>
  <c r="L35" i="20" s="1"/>
  <c r="M35" i="20" s="1"/>
  <c r="K39" i="20"/>
  <c r="L39" i="20" s="1"/>
  <c r="M39" i="20" s="1"/>
  <c r="K43" i="20"/>
  <c r="L43" i="20" s="1"/>
  <c r="M43" i="20" s="1"/>
  <c r="H47" i="20"/>
</calcChain>
</file>

<file path=xl/sharedStrings.xml><?xml version="1.0" encoding="utf-8"?>
<sst xmlns="http://schemas.openxmlformats.org/spreadsheetml/2006/main" count="7961" uniqueCount="769">
  <si>
    <t>RUTIRA</t>
  </si>
  <si>
    <t>NIVEL DE DEFICIENCIA</t>
  </si>
  <si>
    <t>NIVEL DE EXPOSICIÓN</t>
  </si>
  <si>
    <t>NIVEL DE CONSECUENCIA</t>
  </si>
  <si>
    <t>SI</t>
  </si>
  <si>
    <t>BIOLOGICO</t>
  </si>
  <si>
    <t>Virus</t>
  </si>
  <si>
    <t>NO</t>
  </si>
  <si>
    <t>FISICO</t>
  </si>
  <si>
    <t>Bacterias</t>
  </si>
  <si>
    <t>N.A</t>
  </si>
  <si>
    <t>QUIMICO</t>
  </si>
  <si>
    <t>Hongos</t>
  </si>
  <si>
    <t>PSICOSOCIAL</t>
  </si>
  <si>
    <t>Parásitos</t>
  </si>
  <si>
    <t>BIOMECANICOS</t>
  </si>
  <si>
    <t>Picaduras</t>
  </si>
  <si>
    <t>CONDICIONES DE SEGURIDAD</t>
  </si>
  <si>
    <t>Mordeduras</t>
  </si>
  <si>
    <t>FENOMENOS NATURALES</t>
  </si>
  <si>
    <t>Fluidos o excrementos</t>
  </si>
  <si>
    <t>Postura (prolongada mantenida, forzada, anti gravitacional)</t>
  </si>
  <si>
    <t>Esfuerzo</t>
  </si>
  <si>
    <t>Movimiento repetitivo</t>
  </si>
  <si>
    <t>Manipulación- manual de cargas</t>
  </si>
  <si>
    <t>&lt;</t>
  </si>
  <si>
    <t>Iluminación (luz visible por exceso o deficiencia)</t>
  </si>
  <si>
    <t>Vibración (cuerpo entero, segmentaría)</t>
  </si>
  <si>
    <t>Temperaturas externas (calor y frío)</t>
  </si>
  <si>
    <t>Presión atmosférica (normal y ajustada)</t>
  </si>
  <si>
    <t>Radiaciones atmosféricas(láser, ultravioleta, infrarroja, radiofrecuencia)</t>
  </si>
  <si>
    <t>Polvos orgánicos- inorgánicos</t>
  </si>
  <si>
    <t>Fibras</t>
  </si>
  <si>
    <t>Líquidos (nieblas y rocíos)</t>
  </si>
  <si>
    <t>Gases y vapores (producido por cereales- harinas- químicos de la industria)</t>
  </si>
  <si>
    <t>Humos metálicos- no metálicos</t>
  </si>
  <si>
    <t>Material particùlado</t>
  </si>
  <si>
    <t>Gestión organizacional (Estilo de mando, pago, contratación, participación, inducción, y capacitación, bienestar social, evaluación del desempeño, manejo de cambios)</t>
  </si>
  <si>
    <t>Características de la organización del trabajo (Comunicación, tecnología, organización del trabajo, demandas cualitativas y cuantitativas de la labor)</t>
  </si>
  <si>
    <t>características del grupo social de trabajo (Relaciones, cohesión, calidad de interacciones, trabajo en equipos)</t>
  </si>
  <si>
    <t>Condiciones de la tarea (Carga mental, contenido de la tarea, demandas emocionales, sistemas de control, definición de roles, monotonía, etc.)</t>
  </si>
  <si>
    <t>Mecánico (elementos o partes de máquinas, herramientas, equipos, piezas a trabajar, materiales proyectados sólidos o fluidos)</t>
  </si>
  <si>
    <t>Locativo (sistemas y medios de almacenamiento)</t>
  </si>
  <si>
    <t>Locativo (superficies de trabajo - irregulares, deslizantes, diferencia de nivel)</t>
  </si>
  <si>
    <t>Locativo (condiciones de orden y aseo)</t>
  </si>
  <si>
    <t>Locativo (caída de objetos)</t>
  </si>
  <si>
    <t>Tecnológico (Explosión, fuga, derrame, incendios</t>
  </si>
  <si>
    <t>Seguridad vial (Accidentes de tránsito- Aéreo )</t>
  </si>
  <si>
    <t>Públicos (robos, atracos, asaltos, atentados, de orden públicos, etc.)</t>
  </si>
  <si>
    <t>Trabajo en alturas</t>
  </si>
  <si>
    <t>Trabajo en espacios confinados</t>
  </si>
  <si>
    <t>Trabajo con productos químicos</t>
  </si>
  <si>
    <t>Sismo</t>
  </si>
  <si>
    <t>Terremoto</t>
  </si>
  <si>
    <t>Inundación</t>
  </si>
  <si>
    <t>Derrumbe</t>
  </si>
  <si>
    <t>Precipitaciones (Lluvias, granizadas, heladas)</t>
  </si>
  <si>
    <t xml:space="preserve">Contacto Directo (cables, clavijas, barras de distribución, bases de enchufe, etc.) </t>
  </si>
  <si>
    <t>Contacto indirecto (Tiene lugar al tocar ciertas partes que habitualmente no están diseñadas para el paso de la corriente eléctrica, pero que pueden quedar en tensión por algún defecto (partes metálicas o masas de equipos o accesorios).</t>
  </si>
  <si>
    <t>Ninguno</t>
  </si>
  <si>
    <t>Otro no especificado</t>
  </si>
  <si>
    <t xml:space="preserve">Ricketsias 
</t>
  </si>
  <si>
    <t xml:space="preserve">Ruido (de
impacto,
intermitente,
continuo) 
</t>
  </si>
  <si>
    <t>Iluminación (luz
visible por exceso
o deficiencia)</t>
  </si>
  <si>
    <t>Vibración (cuerpo
entero,
segmentaria)</t>
  </si>
  <si>
    <t xml:space="preserve">Temperaturas
extremas (calor y
frío) 
</t>
  </si>
  <si>
    <t>Presión
atmosférica
(normal y
ajustada)</t>
  </si>
  <si>
    <t xml:space="preserve">Radiaciones
ionizantes (rayos
x, gama, beta y
alfa) 
</t>
  </si>
  <si>
    <t>Radiaciones no
ionizantes (láser,
ultravioleta,
infrarroja,
radiofrecuencia,
microondas)</t>
  </si>
  <si>
    <t>Polvos orgánicos - inorgánicos</t>
  </si>
  <si>
    <t>Líquidos(nieblas y rocíos)</t>
  </si>
  <si>
    <t xml:space="preserve">Gases y vapores </t>
  </si>
  <si>
    <t xml:space="preserve">Humos metálicos,
no metálicos 
</t>
  </si>
  <si>
    <t xml:space="preserve">Material particulado </t>
  </si>
  <si>
    <t>Exposición indirecta a Productos Químicos</t>
  </si>
  <si>
    <t>Gestión Organizacional</t>
  </si>
  <si>
    <t>Características de la organización del trabajo</t>
  </si>
  <si>
    <t>Características del grupo social de trabajo</t>
  </si>
  <si>
    <t xml:space="preserve">Condiciones de la tarea </t>
  </si>
  <si>
    <t>Interface persona - Tarea</t>
  </si>
  <si>
    <t>Jornada de Trabajo</t>
  </si>
  <si>
    <t xml:space="preserve">Postura (prolongada
mantenida, forzada,
anti gravitacional) </t>
  </si>
  <si>
    <t xml:space="preserve">Esfuerzo </t>
  </si>
  <si>
    <t xml:space="preserve">Movimiento
repetitivo </t>
  </si>
  <si>
    <t>Manipulación
manual de cargas</t>
  </si>
  <si>
    <t>Vendaval</t>
  </si>
  <si>
    <t>Precipitaciones,
(lluvias, granizadas,
heladas</t>
  </si>
  <si>
    <t>Accidentes de Transito</t>
  </si>
  <si>
    <t>Accidentes Aéreos</t>
  </si>
  <si>
    <t>Caída de personas al mismo nivel</t>
  </si>
  <si>
    <t>Sistemas y medios de almacenamiento</t>
  </si>
  <si>
    <t>Superficies de trabajo (irregulares, deslizamiento, con diferencia del nivel)</t>
  </si>
  <si>
    <t>Condiciones de orden y aseo</t>
  </si>
  <si>
    <t>Fuga</t>
  </si>
  <si>
    <t>Derrame</t>
  </si>
  <si>
    <t xml:space="preserve">Incendios </t>
  </si>
  <si>
    <t>Explosión</t>
  </si>
  <si>
    <t>Caída de objetos en manipulación</t>
  </si>
  <si>
    <t>Choques contra objetos inmóviles</t>
  </si>
  <si>
    <t>Herramientas inadecuadas</t>
  </si>
  <si>
    <t>Cortes</t>
  </si>
  <si>
    <t>Atrapamiento</t>
  </si>
  <si>
    <t>Baja tensión</t>
  </si>
  <si>
    <t>Plantas generadoras de energía</t>
  </si>
  <si>
    <t>Exposición a contactos eléctricos</t>
  </si>
  <si>
    <t>Electricidad estática</t>
  </si>
  <si>
    <t>Robos, atracos, asaltos, atentados</t>
  </si>
  <si>
    <t>secuestro</t>
  </si>
  <si>
    <t>De orden publico</t>
  </si>
  <si>
    <t>Espacios confinados</t>
  </si>
  <si>
    <t>Intervención de excavaciones</t>
  </si>
  <si>
    <t>MATRIZ DE IDENTIFICACIÓN DE PELIGROS, EVALUACIÓN DE RIESGOS Y DETERMINACIÓN DE CONTROLES</t>
  </si>
  <si>
    <t>FECHA DE ELABORACION:JUNIO DE 2020</t>
  </si>
  <si>
    <t>RESPONSABLE DE LA ELABORACION</t>
  </si>
  <si>
    <t>CARGO:</t>
  </si>
  <si>
    <t>CIUDAD: BOGOTA</t>
  </si>
  <si>
    <t>RESPONSABLE DE LA REVISION</t>
  </si>
  <si>
    <t>RESPONSABLE DE LA APROBACION</t>
  </si>
  <si>
    <t>PROCESO</t>
  </si>
  <si>
    <t>SUBPROCESO</t>
  </si>
  <si>
    <t>ZONA / LUGAR</t>
  </si>
  <si>
    <t>ACTIVIDADES</t>
  </si>
  <si>
    <t>TAREAS A REALIZAR</t>
  </si>
  <si>
    <t xml:space="preserve">RUTINARIA </t>
  </si>
  <si>
    <t>PELIGRO</t>
  </si>
  <si>
    <t>EFECTOS POSIBLES</t>
  </si>
  <si>
    <t>CONTROLES EXISTENTES</t>
  </si>
  <si>
    <t>EVALUACION DEL RIESGO</t>
  </si>
  <si>
    <t>INTERPRETACION DEL NIVEL DE PROBABILIDAD</t>
  </si>
  <si>
    <t>VALORACION DEL RIESGO</t>
  </si>
  <si>
    <t>NUMEROS DE EXPUESTOS</t>
  </si>
  <si>
    <t>PEOR CONSECUENCIA</t>
  </si>
  <si>
    <t>EXISTE REQUISITO  LEGAL</t>
  </si>
  <si>
    <t>MEDIDAS DE INTERVENCIÓN</t>
  </si>
  <si>
    <t>OBSERVACIONES</t>
  </si>
  <si>
    <t>DESCRIPCION</t>
  </si>
  <si>
    <t>CLASIFICACION</t>
  </si>
  <si>
    <t>FUENTE</t>
  </si>
  <si>
    <t>MEDIO</t>
  </si>
  <si>
    <t>INDIVIDUO</t>
  </si>
  <si>
    <t>NIVEL DE DEFICIENCIA
(ND)</t>
  </si>
  <si>
    <t>NIVEL DE EXPOSICIÓN
(NE)</t>
  </si>
  <si>
    <t xml:space="preserve">NIVEL DE PROBABILIDAD (NP= ND x NE) </t>
  </si>
  <si>
    <t>NIVEL DE CONSECUENCIA
(NC)</t>
  </si>
  <si>
    <t xml:space="preserve">                                         </t>
  </si>
  <si>
    <t>ACEPTABILIDAD DEL RIESGO</t>
  </si>
  <si>
    <t>FUNCIONARIOS</t>
  </si>
  <si>
    <t>CONTRATISTAS</t>
  </si>
  <si>
    <t>TOTAL</t>
  </si>
  <si>
    <t>ELIMINACIÓN</t>
  </si>
  <si>
    <t>SUSTITUCIÓN</t>
  </si>
  <si>
    <t>CONTROLES DE INGENIERÍA</t>
  </si>
  <si>
    <t>CONTROLES ADMINISTRATIVOS, SEÑALIZACION, ADVERTENCIA</t>
  </si>
  <si>
    <t xml:space="preserve">EQUIPOS Y ELEMENTOS DE PROTECCIÓN PERSONAL </t>
  </si>
  <si>
    <t>Si</t>
  </si>
  <si>
    <t xml:space="preserve">Infecciones respiratorias leve, aguda o crónica, 
reacciones alérgicas
 cuadros virales, 
</t>
  </si>
  <si>
    <t>* Se verifica la fuente de información por los boletines de salud publica.
* Campañas de sensibilización por el gobierno nacional frente a la pandemia- endemia mundial.</t>
  </si>
  <si>
    <t>No Aplica</t>
  </si>
  <si>
    <t xml:space="preserve">* Uso de Tapabocas, guantes y mono gafas, careta.
* Protocolo de lavados de manos
* Uso de alcohol o gel anti- bacterial.
* Campañas de sensibilización frente al riesgo biológico para evitar su propagación
* Campañas de sensibilización en el uso adecuado de elementos de protección
* sistema de inmunización </t>
  </si>
  <si>
    <t>Muerte por enfermedades respiratorias crónicas- Agudas</t>
  </si>
  <si>
    <t xml:space="preserve">*Realizar rutinas de limpieza y desinfección diarias  de áreas para mitigar el crecimiento y propagación de los agentes Biológicos.
* Protocolo en la entrega y recibido de documentos, cajas, herramientas, insumos, con su respectiva desinfección . 
*Actividades enfocadas al autocuidado y prevención del  Riesgo Biológico. 
* Cumplimiento de los protocolos de bioseguridad, señalización, lavado de manos, desinfección de las áreas de trabajo, higiene personal, medio de transporte y demás documentos  generales en prevención  del virus.
*Toma de temperatura al ingreso de la institución.
* Aplicación de la encuesta de síntomas respiratorios.
*Restricción de reuniones presenciales.
* Material POP con recomendaciones generales del virus.
</t>
  </si>
  <si>
    <t>* Uso de tabocas termosellable  según especificaciones del fabricante
* Uso de guantes de nitrilo
* Uso de Mono gafas
* Careta
( Para ampliar información consultar la matriz de elementos de protección personal- contingencia)</t>
  </si>
  <si>
    <t>* Capacitación de riesgo biológico de acuerdo a la normativa nacional de la enfermedad  COVID-19.
* Inclusión de los  Sistemas  de Vigilancia Epidemiológicos (SVE)
* Matriz de Elementos de Protección Personal ( EPP)
* Jornadas de vacunación
* Autocuidado</t>
  </si>
  <si>
    <t xml:space="preserve">* Uso de Tapabocas, guantes y mono gafas
* Protocolo de lavados de manos
* Uso de alcohol o gel anti- bacterial.
* Campañas de sensibilización frente al riesgo biológico para evitar su propagación
* Campañas de sensibilización en el uso adecuado de elementos de protección
* sistema de inmunización </t>
  </si>
  <si>
    <t>Afectaciones al sistema inmune</t>
  </si>
  <si>
    <t xml:space="preserve">*Realizar rutinas de limpieza y desinfección diarias  de áreas para mitigar el crecimiento y propagación de los agentes Biológicos.
*Actividades enfocadas al autocuidado y prevención del  Riesgo Biológico. 
*Protocolo en la entrega y recibido de documentos, cajas, herramientas, insumos, con su respectiva desinfección,  Cumplimiento de los protocolos de bioseguridad, señalización, lavado de manos, desinfección de las áreas de trabajo, higiene personal, medio de transporte y demás documentos  generales en prevención 
</t>
  </si>
  <si>
    <t>* Capacitación de riesgo biológico de acuerdo a la normativa nacional de la 
* Inclusión de los  Sistemas  de Vigilancia Epidemiológicos (SVE)
* Matriz de Elementos de Protección Personal ( EPP)
* Jornadas de vacunación
* Autocuidado</t>
  </si>
  <si>
    <t xml:space="preserve">
Dermatitis(Afecciones en la piel)
Fiebre
Afecciones en el sistema inmunológico
</t>
  </si>
  <si>
    <t xml:space="preserve">* Uso de Tapabocas, guantes y mono gafas, careta
* Protocolo de lavados de manos
* Uso de alcohol o gel anti- bacterial.
* Campañas de sensibilización frente al riesgo biológico para evitar su propagación
* Campañas de sensibilización en el uso adecuado de elementos de protección
* sistema de inmunización </t>
  </si>
  <si>
    <t xml:space="preserve">Infecciones gastrointestinal 
Dolores osteomusculares
Afecciones en el sistema inmunológico
</t>
  </si>
  <si>
    <t xml:space="preserve">
Heridas leves, graves o mortales
Infecciones</t>
  </si>
  <si>
    <t>Animales de la calle, animales salvajes, Animales domésticos</t>
  </si>
  <si>
    <t>Amputaciones</t>
  </si>
  <si>
    <t xml:space="preserve">
* Mantener el autocuidado</t>
  </si>
  <si>
    <t>No aplica</t>
  </si>
  <si>
    <t xml:space="preserve">
* Jornadas de vacunación
* Autocuidado</t>
  </si>
  <si>
    <t xml:space="preserve">
Fatiga Auditiva
Hipoacusia
ADMO</t>
  </si>
  <si>
    <t xml:space="preserve">Teléfono, celular, radio teléfonos.
</t>
  </si>
  <si>
    <t>*Manejo de voz
* Capacitación del riesgo</t>
  </si>
  <si>
    <t>Hipoacusia</t>
  </si>
  <si>
    <t xml:space="preserve">* Mediciones Higiénicas
*Inspecciones Planeadas
* Capacitación del riesgo
</t>
  </si>
  <si>
    <t>Tapa oídos de inserción y de copa</t>
  </si>
  <si>
    <t>* Campaña  de sensibilización de riesgo físico.</t>
  </si>
  <si>
    <t xml:space="preserve">
Fatiga Auditiva
Hipoacusia
OPERATIVO</t>
  </si>
  <si>
    <t xml:space="preserve"> Celular, radio teléfonos, maquinaria, entorno social</t>
  </si>
  <si>
    <t>Tapa odios de inserción y de copa</t>
  </si>
  <si>
    <t xml:space="preserve">
Cansancio
Dolor de cabeza
Resequedad Ocular
</t>
  </si>
  <si>
    <t xml:space="preserve"> Mantenimiento de Luminarias, computadores pantallas LCD de baja radiación, Luz natural</t>
  </si>
  <si>
    <t>Fatiga Ocular</t>
  </si>
  <si>
    <t xml:space="preserve">
Alteración de músculos, tendones, huesos y articulaciones.
Fatiga- debilidad </t>
  </si>
  <si>
    <t>Pausas activas</t>
  </si>
  <si>
    <t>Trastornos nerviosos.</t>
  </si>
  <si>
    <t xml:space="preserve">* Programa de pausas Activas
*Inspecciones Planeadas
* Capacitación del riesgo
</t>
  </si>
  <si>
    <t xml:space="preserve">Radiaciones
</t>
  </si>
  <si>
    <t xml:space="preserve">Quemaduras 
Afectación Ocular
</t>
  </si>
  <si>
    <t>*Equipos con generación de radiación mínima como lo es los equipos  de computo, el horno microondas
* Medidas de control conforme a los estándares para este tipo de equipos</t>
  </si>
  <si>
    <t>Mediciones Ambientales</t>
  </si>
  <si>
    <t xml:space="preserve">*Tapa oídos de inserción y de copa
*Respirador media cara con cartuchos para humos metálicos.
*Careta de soldador
* Guantes de carnaza(soldador)
* Polainas
* Peto de carnaza
*Botas de seguridad , botas dieléctricas
</t>
  </si>
  <si>
    <t>Afectaciones oculares</t>
  </si>
  <si>
    <t xml:space="preserve">
Afectaciones de las vías respiratorias
Afectaciones en el sistema inmune
</t>
  </si>
  <si>
    <t xml:space="preserve">Entrega de elementos de protección de acuerdo a la etiqueta del fabricante ( Matriz de EPP)
Protector respiratorio con válvula. Guantes de nitrilo, guantes de caucho,  Bata, cofia 
</t>
  </si>
  <si>
    <t>Afectaciones de las vías respiratorias</t>
  </si>
  <si>
    <t>*Tips de seguridad de riesgo químico.
* Limpieza en las áreas de trabajo.
* Capacitación del riesgo</t>
  </si>
  <si>
    <t xml:space="preserve">* Campaña de sensibilización del riesgo Químico.
*Campaña de sensibilización en el uso y disposición adecuado de los elementos de protección personal.
</t>
  </si>
  <si>
    <t xml:space="preserve">Entrega de elementos de protección de acuerdo a la etiqueta del fabricante ( Matriz de EPP)
Protector respiratorio con válvula. Guantes de carnaza,  guantes de caucho, Botas de seguridad, peto, polainas, careta de soldador. 
</t>
  </si>
  <si>
    <t>*Adecuar un lugar de almacenamiento seguro para sustancias químicas.
*señalización e identificación de sustancias.
* Matriz de compatibilidad de productos químicos.
* Fichas de seguridad de los productos químicos. 
* Programa de gestión de riesgo químico
*Inspección de áreas de trabajo donde incluya el almacenamiento, envase.
* Rotulación de los productos químicos.
Afectaciones de las vías respiratorias
* Campaña de sensibilización del riesgo Químico.
*Campaña de sensibilización en el uso y disposición adecuado de los elementos de protección personal.</t>
  </si>
  <si>
    <t xml:space="preserve">
Utilice equipo de protección personal (EPP) cuando no pueda evitar la exposición a sustancias químicas. Este puede incluir guantes resistentes a sustancias químicas, Protector respiratorio con válvula. Guantes de nitrilo, guantes de caucho, Botas de seguridad, Bata, cofia, es importante verificar la ficha técnica del proveedor a través de la ficha de seguridad
</t>
  </si>
  <si>
    <t xml:space="preserve">
Cáncer de piel
Afectación de órganos
Afectaciones de las vías respiratorias
Afectaciones en el sistema inmune
</t>
  </si>
  <si>
    <t xml:space="preserve">Entrega de elementos de protección de acuerdo a la etiqueta del fabricante ( Matriz de EPP)
Protector respiratorio con válvula.  Botas de seguridad, polainas, guantes de carnaza, peto para soldador, careta para soldador, careta con protección facial, 
</t>
  </si>
  <si>
    <t xml:space="preserve">
Utilice equipo de protección personal (EPP) cuando no pueda evitar la exposición a sustancias químicas. Este puede incluir guantes resistentes a sustancias químicas, Protector respiratorio con válvula. Guantes de nitrilo, guantes de caucho, Botas de seguridad, Bata, cofia, , polainas, guantes de carnaza, peto para soldador, careta para soldador, careta con protección facial, 
</t>
  </si>
  <si>
    <t xml:space="preserve">
Afectaciones de las vías respiratorias
</t>
  </si>
  <si>
    <t xml:space="preserve">Entrega de elementos de protección de acuerdo a la etiqueta del fabricante ( Matriz de EPP)
Protector respiratorio con válvula. Guantes de nitrilo, guantes de caucho, Botas de seguridad, 
</t>
  </si>
  <si>
    <t xml:space="preserve">
Cefaleas
Alteración emocional 
Depresión 
Insomnio 
Enfermedades cardiacas
Fatiga
Síndrome de burntout
Enfermedades cardiovasculares
</t>
  </si>
  <si>
    <t xml:space="preserve">* Capacitación de liderazgo, estilos de mandos
* Capacitación en gestión del tiempo
* Pausas activas
* Aplicación de la batería de riesgo psicosocial. </t>
  </si>
  <si>
    <t xml:space="preserve">Alteración emocional </t>
  </si>
  <si>
    <t>*Aplicación de la batería de riesgo psicosocial
* Evaluación de clima organizacional
*Intervención de casos 
*Capacitaciones de riesgo psicosocial 
* Comité de convivencia laboral y sus funciones.
*Sistema de vigilancia epidemiológico del riesgo psicosocial</t>
  </si>
  <si>
    <t>* Campaña de prevención del riesgo psicosocial. 
* Divulgación de comité de convivencia laboral
* Campañas de clima organizacional.
* Jornadas de pausas activas</t>
  </si>
  <si>
    <t xml:space="preserve">Estrés, irritabilidad, apatía laboral, desmotivación, falta de interés, baja productividad.
Cefaleas
Alteración emocional 
Depresión 
Insomnio 
Enfermedades cardiacas
Fatiga
Síndrome de burntout
Enfermedades cardiovasculares
</t>
  </si>
  <si>
    <t xml:space="preserve">* Capacitación de liderazgo, estilos de mandos
* Capacitación en comunicación organizacional
* Pausas activas
* Aplicación de la batería de riesgo psicosocial. </t>
  </si>
  <si>
    <t xml:space="preserve">* Capacitación de liderazgo, estilos de mandos
* Pausas activas
* Aplicación de la batería de riesgo psicosocial. </t>
  </si>
  <si>
    <t>Lesiones músculo esqueléticas tanto de extremidades superiores, como de la espalda (zona lumbar).
Tendinitis (Hombro, muñeca, bíceps, flexores de muñeca, entre otras)
Peritendinitis 
Tenosinovitis
Bursitis
Lumbalgia
Dedo en gatillo
Mialgias
Afectación de tipo nervioso  
Mal alineamiento de columna
Hernia Discal 
Síndrome de manguito rotador 
Síndrome de túnel del carpo
Síndrome del canal de guyon
Epicondilitis lateral o medial
Síndrome del pronador redondo
Síndrome del túnel radial
*Síndrome de Reyunad (del dedo blanco), aprehensión de herramientas con vibración. Uso de herramientas manuales que dificultan la circulación sanguínea</t>
  </si>
  <si>
    <t>Elementos ergonómicos del puesto de trabajo:
- Silla ergonómica
- Apoya pies (en caso de requerirse de acuerdo con estatura del funcionario)
-Soporte de documentos
 -Teclado y mouse adicional- en uso de portátil 
-Elevador de pantalla (en caso de requerirse)</t>
  </si>
  <si>
    <t xml:space="preserve">-Programa de pausas activas- Promoción de Cultura de Autocuidado
- Formación de Líderes en pausas Activas.
-Inspección de puestos de trabajo
-Recomendaciones y seguimiento a casos
-Escuelas terapéuticas por Segmentos
-Taller de Higiene Postural
</t>
  </si>
  <si>
    <t>Afectaciones en la zona lumbar</t>
  </si>
  <si>
    <t>*Programa de pausas activas.
*Inspección de puestos de trabajo.
* Exámenes médicos con énfasis osteomusculares.
*Tips de seguridad en relación al riesgo Biomecánico</t>
  </si>
  <si>
    <t>* Capacitación en  riesgo biomecánico.
*Inspección en los puestos de trabajo.
*Adecuación del área de trabajo.
* Jornadas de pausas activas.
* Seguimiento de casos.
* Escuelas terapéutica</t>
  </si>
  <si>
    <t>Lesiones músculo esqueléticas tanto de extremidades superiores, como de la espalda (zona lumbar).
Tendinitis (Hombro, muñeca, bíceps, flexores de muñeca, entre otras)
Peritendinitis 
Tenosinovitis
Bursitis
Lumbalgia
Mialgias
Desgarro muscular 
Fatiga
Deshidratación 
Afectación de tipo nervioso  
Mal alineamientos de columna
Hernia Discal 
Síndrome de manguito rotador 
Síndrome de túnel del carpo
Síndrome del canal de guyon
Epicondilitis lateral o medial
Síndrome del túnel radial</t>
  </si>
  <si>
    <t xml:space="preserve">-Programa de pausas activas- Promoción de Cultura de Autocuidado
- Formación de Líderes en pausas Activas.
-Inspección de puestos de trabajo
-Recomendaciones y seguimiento a casos
-Escuelas terapéuticas por Segmentos
</t>
  </si>
  <si>
    <t>Lesiones músculo esqueléticas tanto de extremidades superiores, como de la espalda (zona lumbar).
Tendinitis (Hombro, muñeca, bíceps, flexores de muñeca, entre otras)
Peritendinitis 
Tenosinovitis
Bursitis
Lumbalgia
Dedo en gatillo
Mialgias
Afectación de tipo nervioso  
Hernia Discal 
Síndrome de manguito rotador 
Síndrome de túnel del carpo
Síndrome del canal de guyon
Epicondilitis lateral o medial
Síndrome del pronador redondo
Síndrome del túnel radial
Síndrome del pronador redondo
*Síndrome de Reyunad (del dedo blanco), aprehensión de herramientas con vibración. Uso de herramientas manuales que dificultan la circulación sanguínea</t>
  </si>
  <si>
    <t xml:space="preserve">Ajuste ergonómico del puesto de trabajo
Mesa o plano de trabajo adecuado- soporte de antebrazos y ubicación de elementos de uso cotidiano
-Soporte de documentos
-Pad mouse plano para deslizamiento adecuado del mouse
-Teclado y mouse adicional- en uso de portátil 
-Silla ergonómica con apoya brazos (en caso de requerirse) 
</t>
  </si>
  <si>
    <t xml:space="preserve">-Programa de pausas activas- Promoción de Cultura de Autocuidado
- Formación de Líderes en pausas Activas.
-Inspección de puestos de trabajo
-Recomendaciones y seguimiento a casos
-Escuelas terapéuticas por Segmentos
</t>
  </si>
  <si>
    <t>Lesiones músculo esqueléticas tanto de extremidades superiores, como de la espalda (zona lumbar).
Lumbalgia
Hernia discal
Mal alineamiento de columna
Tendinitis (Hombro, muñeca, bíceps, flexores de muñeca, entre otras)
Peritendinitis 
Tenosinovitis
Bursitis
Dedo en gatillo
Mialgias
Desgarro muscular
Esguince: ruptura liga mentaría
Afectación de tipo nervioso  
Síndrome de manguito rotador 
Síndrome de túnel del carpo
Síndrome del canal de guyon
Epicondilitis lateral o medial
Síndrome del pronador redondo
Síndrome del túnel radial</t>
  </si>
  <si>
    <t xml:space="preserve">-Programa de pausas activas- Promoción de Cultura de Autocuidado
- Formación de Líderes en pausas Activas.
-Inspección de puestos de trabajo
-Recomendaciones y seguimiento a casos
-Escuelas terapéuticas por Segmentos
- Taller manipulación manual de carga
</t>
  </si>
  <si>
    <t>* Capacitación en  riesgo biomecánico.(Cargas dinámicas)
*Inspección en los puestos de trabajo.
*Adecuación del área de trabajo.
* Jornadas de pausas activas.
* Seguimiento de casos.
* Escuelas terapéutica</t>
  </si>
  <si>
    <t>Sismo, Terremoto.</t>
  </si>
  <si>
    <t xml:space="preserve">Muerte
Caídas
 Golpe
 Fracturas
Lesiones osteomusculares
</t>
  </si>
  <si>
    <t xml:space="preserve">*  Demarcación de  las rutas de emergencia, puntos de encuentro.
* Plan de ayuda mutua
* Elementos de  emergencia como lo es camilla, botiquín.
</t>
  </si>
  <si>
    <t>Capacitación en plan de emergencia.
*Elemento para la brigada: chaleco, brazalete, pito, botiquín portátil, careta, guantes de nitrilo y de carnaza, casco con barbuquejo, radio teléfono, careta, tapa oídos, cofia, mascara con válvula, kit portátil de sobrevivencia.</t>
  </si>
  <si>
    <t>Heridas leves, Graves o mortales</t>
  </si>
  <si>
    <t xml:space="preserve">* Mantener actualizado el plan de emergencias.
* Kit de seguridad como lo es: camillas  botiquín.
* Socializar el Plan de Emergencias  y capacitación a todo el personal del Instituto, planear, organizar y evaluar tiempos de respuesta mediante simulacros de evacuación,  implementar procedimiento de inspecciones, donde se verifique el estado de los extintores, camillas,  botiquines, salidas y rutas de evacuación, capacitación y entrenamiento permanente a las brigadas de emergencias. </t>
  </si>
  <si>
    <t>*Chaleco
*Pito
*Radioteléfonos
*Botiquines personales, elementos de bioseguridad como lo es: guantes, tapabocas, cofia, careta.
* Botas de seguridad</t>
  </si>
  <si>
    <t xml:space="preserve">* Capacitación y divulgación del plan de emergencias.
* Inspección de rutas de evacuación, sistemas de alarmas, botiquines, camilla, extintores
* Conformación y capacitación de la brigada de emergencias.
</t>
  </si>
  <si>
    <t>Daños a la estructura</t>
  </si>
  <si>
    <t xml:space="preserve">Heridas leves o Graves </t>
  </si>
  <si>
    <t xml:space="preserve">
Caídas
 Golpe
 Fracturas
Caída de la estructura
Atrapamiento de partes del cuerpo 
Esguinces 
Lesiones osteomusculares
</t>
  </si>
  <si>
    <t>Fracturas</t>
  </si>
  <si>
    <t>* Programa de inspecciones.
* Programa de mantenimiento.
* Reporte de acto y condiciones 
* Programa de orden y aseo
* Capacitación del riesgo</t>
  </si>
  <si>
    <t>* Mantenimiento de la estructura
* Capacitación de riesgo locativo.
* Reporte de actos y condiciones inseguras</t>
  </si>
  <si>
    <t>Caídas
 Golpe craneocefalicos
 Fracturas 
Esguinces 
Tronchaduras 
Lesiones osteomusculares
Muerte 
ciclistas</t>
  </si>
  <si>
    <t>Inspección de Bicicletas</t>
  </si>
  <si>
    <t xml:space="preserve">*Mantenimiento a vehículos automotores (carro, moto, camioneta) y no automotores (bicicletas)
* Plan estratégico de seguridad vial
</t>
  </si>
  <si>
    <t>* Capacitación de actores viales
* casco para bicicleta         
* Guantes
* Rodilleras
* Coderas
* Gafas de sol
* Tapabocas. 
*Silbato o pito
* Chaleco reflectivo.
*Zapatillas para montar bicicleta.
* Mascarilla- tipo pasamontañas.
*Licra para ciclismo.
* Gorra
* Perneras.
* Manguilleros
* Tapabocas antipulucion</t>
  </si>
  <si>
    <t>Muerte</t>
  </si>
  <si>
    <t xml:space="preserve">*Diseñar e implementar PESV, Definir normas de seguridad para el factor humano, factor infraestructura, factor vehículos y factor atención a victimas
*Realizar mantenimiento preventivo y correctivo a todos los vehículos para asegurar su correcto estado mecánico. Generar estándares de transito vehicular, donde se limite la velocidad de circulación. 
*Realizar auditorias periódicas a la documentación legal exigida tanto para vehículos como para conductores, capacitar al trabajador en el riesgo
* Realizar inspecciones diarias a los vehículos incluir las bicicletas 
*capacitar al trabajador en el riesgo. </t>
  </si>
  <si>
    <t xml:space="preserve"> *casco para bicicleta         
* Guantes
* Rodilleras
* Coderas
* Gafas de sol
* Tapabocas. 
* Chaleco reflectivo.
*Zapatillas para montar bicicleta.
* Mascarilla- tipo pasamontañas.
*Licra para ciclismo.
* Gorra
*Perneras.
* Manguitos
* Tapabocas antipolicion.
* Pasamontañas</t>
  </si>
  <si>
    <t>* Promoción y prevención en seguridad vial
* Capacitación de PESV
* Capacitación del riesgo publico</t>
  </si>
  <si>
    <t xml:space="preserve">Caídas
 Golpe craneocefalicos
 Fracturas 
Esguinces 
Tronchaduras 
Lesiones osteomusculares
Muerte 
conductores
</t>
  </si>
  <si>
    <t>Inspección de vehículos</t>
  </si>
  <si>
    <t xml:space="preserve">*Diseñar e implementar PESV, Definir normas de seguridad para el factor humano, factor infraestructura, factor vehículos y factor atención a victimas
*Realizar mantenimiento preventivo y correctivo a todos los vehículos para asegurar su correcto estado mecánico. Generar estándares de transito vehicular, donde se limite la velocidad de circulación. 
*Realizar auditorias periódicas a la documentación legal exigida tanto para vehículos como para conductores, capacitar al trabajador en el riesgo
* Realizar inspecciones diarias a los vehículos.
*capacitar al trabajador en el riesgo. </t>
  </si>
  <si>
    <t>*Gorra</t>
  </si>
  <si>
    <t>Heridas simple o graves
Muerte</t>
  </si>
  <si>
    <t>*capacitación en el riesgo</t>
  </si>
  <si>
    <t>Caídas
 Golpe
 Fracturas 
Esguinces 
Lesiones osteomusculares</t>
  </si>
  <si>
    <t>* Jornadas de Orden y Limpieza.
* Mantener cerrados cajones y archivadores.
* Pasamanos y rejillas antideslizantes en las escaleras.
* Mantenimientos preventivos y correctivos de instalaciones</t>
  </si>
  <si>
    <t>* Señalización de áreas de trabajo, escaleras, zonas comunes, entre otras.</t>
  </si>
  <si>
    <t xml:space="preserve">* Campañas en riesgo locativo
</t>
  </si>
  <si>
    <t>Caídas
 Golpe
 Fracturas 
Esguinces 
Atrapamiento
Aplastamiento
Heridas
Lesiones osteomusculares</t>
  </si>
  <si>
    <t>* Campañas de medio de almacenamiento</t>
  </si>
  <si>
    <t>Traumatismo</t>
  </si>
  <si>
    <t>Aseo de las áreas en horas de baja circulación de personal</t>
  </si>
  <si>
    <t>Señalización sobre piso mojado- Jornadas de orden y aseo</t>
  </si>
  <si>
    <t>* Capacitación en riesgo locativo</t>
  </si>
  <si>
    <t xml:space="preserve">
Afecciones Respiratorias</t>
  </si>
  <si>
    <t>Mantenimiento en las instalaciones de la entidad</t>
  </si>
  <si>
    <t>Afecciones respiratorias</t>
  </si>
  <si>
    <t>Caídas
 Golpe
 Fracturas 
Esguinces 
Lesiones osteomusculares</t>
  </si>
  <si>
    <t>* Programa de inspecciones.
* Programa de mantenimiento.
* Reporte de acto y condiciones 
* Programa de orden y aseo</t>
  </si>
  <si>
    <t>Golpes
Heridas
Cortaduras 
Amputaciones</t>
  </si>
  <si>
    <t>Inspección de herramientas manuales</t>
  </si>
  <si>
    <t>Heridas</t>
  </si>
  <si>
    <t xml:space="preserve">Quemaduras 
 shock 
</t>
  </si>
  <si>
    <t xml:space="preserve">Quemaduras </t>
  </si>
  <si>
    <t>*programa de inspecciones.
*Realizar ATS a labores con electricidad y permiso de trabajo
*capacitación en control del riesgo
*Capacitación del riesgo (Reglas de Oro).
* Reporte de actos y condiciones inseguras
* Inspección de las herramientas de trabajo.</t>
  </si>
  <si>
    <t>*Guantes dieléctricos.
*Botas dieléctricas
* Casco dieléctrico
*Overol
*Mono gafas</t>
  </si>
  <si>
    <t>* Capacitación de riesgo Eléctrico.
* Señalización de las áreas</t>
  </si>
  <si>
    <t>Robos, atracos, asaltos, atentados, secuestro, orden publico.</t>
  </si>
  <si>
    <t>Heridas por armas de fuego o corto punzante 
Muerte
Golpes
Heridas
Contucciones</t>
  </si>
  <si>
    <t>Capacitación en riesgo público</t>
  </si>
  <si>
    <t xml:space="preserve">*Capacitación de riesgo publico
*Capacitación de autocuidado
</t>
  </si>
  <si>
    <t>*Capacitación de riesgo publico
*Capacitación de autocuidado
*Capacitación de plan de emergencias</t>
  </si>
  <si>
    <t>Caídas de diferente nivel
 Golpe
 Fracturas 
Lesiones osteomusculares
muerte</t>
  </si>
  <si>
    <t>Inspección a los equipos de alturas, sistemas de acceso.</t>
  </si>
  <si>
    <t>* Botas de seguridad, 
* Casco dieléctrico con barbuquejo.
* overol cuerpo completo.
Mono gafas.
Tapa oídos.
* Máscara de vapores.
* Arnés cuerpo completo.
*Silinga en Y.
* Silinga de posicionamiento.
* Tie off
* Curso avanzado de alturas.
* Coordinador de alturas.</t>
  </si>
  <si>
    <t>*Programa trabajo en alturas.
*capacitar coordinador de alturas
*Inspección de sistemas de seguridad activa y pasiva.
* Permiso de trabajo y ATS
* Curso vigente de trabajo seguro de alturas.
* Exámenes osteomusculares para trabajo en alturas
* Capacitación del riesgo según la resolución (1409 de 2012)</t>
  </si>
  <si>
    <r>
      <t xml:space="preserve">*Casco dieléctrico
*Guantes 
*Calzado de seguridad  con punta dieléctrico
*Tapa oídos
*Mono gafas
*Arnés de seguridad
*Eslinga de posicionamiento y en </t>
    </r>
    <r>
      <rPr>
        <b/>
        <sz val="8"/>
        <color theme="1"/>
        <rFont val="Arial"/>
        <family val="2"/>
      </rPr>
      <t>Y</t>
    </r>
    <r>
      <rPr>
        <sz val="8"/>
        <color theme="1"/>
        <rFont val="Arial"/>
        <family val="2"/>
      </rPr>
      <t xml:space="preserve">
*Línea de vida
* Tie off
</t>
    </r>
  </si>
  <si>
    <t xml:space="preserve">* curso en alturas.
* Planificación del trabajo </t>
  </si>
  <si>
    <t xml:space="preserve">
Lesiones osteomusculares
</t>
  </si>
  <si>
    <t>* Botas de seguridad, 
* Casco dieléctrico con barbuquejo.
* overol cuerpo completo.
*Mono gafas.
*Tapa oídos.
* Máscara de vapores</t>
  </si>
  <si>
    <t xml:space="preserve">
* Permiso de trabajo y ATS
* Exámenes ocupacionales
* Capacitación del riesgo </t>
  </si>
  <si>
    <t xml:space="preserve">*Mono gafas 
*Mascarilla media cara con filtros.
*Botas de seguridad
*Tapa oídos de inserción.
</t>
  </si>
  <si>
    <t>* Capacitación   en excavación</t>
  </si>
  <si>
    <t xml:space="preserve">• Identificación de necesidades y Definición de actividades de los programas: Plan Distrital de desarrollo, Políticas publicas poblacionales, Reporte poblacional de ejecución de actividades,  Programa actuales, Necesidades de la población
• Programa de actividades: Solicitud de actividades por parte de la comunidad e instituciones, Ficha técnica de cada actividad
• Ejecución de actividades: Bienes y servicios adquiridos para el desarrollo de las actividades (talento humano, servicios de apoyo, materiales), Infraestructura física
• Seguimiento de resultados: Reporte en línea en el sistema de información Misional SIM- Reporte de tipo de actividades en las localidades
</t>
  </si>
  <si>
    <t>DISEÑO Y CONSTRUCCIÓN DE PARQUES Y ESCENARIOS</t>
  </si>
  <si>
    <t>GESTIÓN JURÍDICA</t>
  </si>
  <si>
    <t xml:space="preserve">• Vigilancia Judicial: Fallo judicial
• Representación judicial: Solicitud de instauración de demanda y/o notificación de demanda instaurada, fallo judicial.
• Expedición de actos administrativos: Requerimiento revisión de legalidad de actos administrativos.
• Atención a conceptos de proyectos de consejo, congreso y gobierno Distrital: Solicitud de conceptos de proyectos de ley, proyectos de acuerdo y proyectos de decreto. 
• Reconocimiento y aval deportivo: Solicitud y documentos establecidos como requisitos según el tipo de trámite, Visita de verificación y seguimiento técnico, pedagógico y administrativo.
• Cobro persuasivo: Solicitud para realizar el cobro por el incumplimiento de una obligación, Titulo ejecutivo suministrado por las subdirecciones.
• Cobro coactivo: Solicitud para realizar el cobro coactivo de la obligación, Titulo ejecutivo suministrado por las subdirecciones, proyectó de mandamientos de pago. 
</t>
  </si>
  <si>
    <t xml:space="preserve">• Divulgación de la información relativa al control disciplinario interno y Asesoría sobre el control disciplinario interno: Necesidades en torno a la prevención de la comisión de faltas disciplinarias, Información vigente y actualizada de temas de control disciplinario.
• Evaluación: Queja o informe disciplinario
• Indagación Preliminar: Informe disciplinario, Queja disciplinaria de oficio, Auto reporte de apertura de indagación preliminar.
• Investigación disciplinaria: Informe disciplinario, Queja disciplinaria de oficio, Auto de apertura de investigación.
• Etapa de juicio: Auto de formulación de pliego de cargos.
• Fallo: Auto corre traslado para alegar de conclusión.
• Recurso de apelación: Escrito por el cual se presenta recurso de apelación.
• Ejecución del fallo sancionatorio: Fallo de primera instancia y de segunda instancia.
• Audiencia: Informe disciplinario, Queja disciplinario, Queja disciplinaria de oficio, Auto de citación a audiencia.
• Ejecución del fallo sancionatorio: Fallo de primera instancia, fallo de segunda instancia.
</t>
  </si>
  <si>
    <t xml:space="preserve">• Representación ante instancias de participación locales: Convocatoria, mesas de trabajo, instancias de participación.
• Oferta y programación de actividades recreo deportivas: Metas promoción de la recreación, Fichas técnicas actividades, Metas fomento al deporte, Demanda de actividades recreo deportivo.
• Asesoría en la formulación de proyectos de contratación con recursos de los fondos de desarrollo local: Plan de desarrollo local, Ficha EBI del proyecto de inversión, Lineamientos y criterios de elegibilidad y viabilidad de proyectos de inversión.
• Evaluación de proyectos de contratación: Solicitud de conceptos previo y favorable, proyecto de contratación y anexos.
• Seguimiento a la contratación de proyectos viabilizados: Concepto previo y favorable, citaciones de comités técnicos de seguimiento y evaluación.
</t>
  </si>
  <si>
    <t>GESTIÓN DOCUMENTAL</t>
  </si>
  <si>
    <t xml:space="preserve">• Planeación: Normatividad vigente, Tablas de retención documental, Inventario documental en estado natural, Archivo de gestión, archivo central, Fondos Acumulados.
• Organización: Tablas de retención documental, Archivo de Gestión, Archivo central.
• Transferencia: Inventario documental- FUID, Tablas de retención documental.
• Disposición: Tablas de retención documental, Inventario documental- FUID.
• Conservación preservativa: Normatividad vigente, Tablas de retención documental, Tablas de valoración documental, Inventario documental- FUID, Archivo de gestión, Archivo Central, Fondos Acumulados.
• Registro de documentos, Distribución, Acceso y consulta, Control y seguimiento: Comunicaciones oficiales, Esquema de roles y perfiles usuarios SGD ORFEO.
</t>
  </si>
  <si>
    <t>ADQUISICIÓN DE BIENES Y SERVICIOS</t>
  </si>
  <si>
    <t xml:space="preserve">• Elaboración de pliegos: Plan anual de adquisiciones, Estudios previos, fichas técnicas, CDP, Análisis de costos y estudios económicos.
• Ajustes y modificaciones a los peligros de condiciones: Observaciones
• Evaluación de propuestas: Propuestas  presentadas por los proponentes.
• Adjudicación o declaratoria desierta: Evaluación jurídica, técnica, financiera y económica de las propuestas.
• Suscripción del contrato: Solicitud de elaboración de contrato y soportes.
• Legalización del contrato: Contrato suscrito, Registro presupuestal, Pólizas, Afiliaciones.
• Ejecución del contrato: Acta de inicio, Afiliaciones y otros, Objeto y obligaciones contractuales.
• Modificaciones contractuales: Solicitudes de modificación
• Sanciones y multas: Inicio proceso sancionatorio, Informes de ejecución, Notificaciones.
</t>
  </si>
  <si>
    <t xml:space="preserve">• Definición del programa se seguros y Actualización de los bienes y valores asegurados: Relación de parques y escenarios  amparar, Relación de bienes muebles y equipos, Relación de personas menores de 18 años hijos de funcionarios para vacaciones recreativas, Beneficiarios con préstamos de vivienda, Relación de deportistas de alto rendimiento, Entrada y baja de bienes devolutivos.
• Ingreso de bienes de consumo y devolutivos: Documentación requisito para el ingreso de los bienes al almacén teniendo en cuenta si es compra de elementos, compra por caja menor, donación, recuperación, reposición, sobrantes, transferencia de otras entidades.
• Salidas, traslado, reintegro de bienes: Solicitudes de pedido, Solicitud traslado o reintegro de bienes, Devolutivos.
• Baja de bienes: Autorización del comité de inventarios para baja de bienes, Solicitud traslado o reintegro de bienes devolutivos.
• Ejecución de la toma física de bienes: Normatividad contable vigente, Cronograma para la toma física de inventarios, Inventario de bienes devolutivos.
• Planificación: Plan Distrital de Desarrollo, Normatividad ambiental vigente, Ubicación física de la sede administrativa.
• Identificación y evaluación de aspectos e impactos ambientales: Normatividad ambiental vigente, Información de las instalaciones, procesos y actividades de la entidad, Incidentes y accidentes ambientales, Informes de auditorías externas.
• Implementación de programa  de gestión ambiental: Plan de acción de la vigencia para los programas de gestión ambiental de la sede administrativa, Impactos ambiental y riesgos ambientales de la sede administrativa, Normatividad ambiental vigente.
• Programación y ejecución de mantenimiento: Inventario de bienes devolutivos, Necesidades de mantenimiento, solicitudes de mantenimiento, Eventualidades que se presentan en el servicio de la sede.
• Programación y ejecución de servicios generales: Necesidades y condiciones del entorno y/o las instalaciones, solicitudes de transporte.
</t>
  </si>
  <si>
    <t>GESTIÓN DE COMUNICACIONES</t>
  </si>
  <si>
    <t>GESTIÓN DE TALENTO HUMANO</t>
  </si>
  <si>
    <t xml:space="preserve">• Formulación del plan estratégico de talento humano y Actualización, seguimiento y evaluación del plan estratégico de talento humano: Normatividad de creación de la entidad, Diagnostico de necesidades, novedades en la planta.
• Vinculación: Cargos vacantes (vacancias definitivas y temporales), concepto medico de aptitud laboral, listas de elegibles.
• Inducción: Necesidades de inducción.
• Evolución del periodo de prueba: Manual de funciones, Compromisos y competencias relacionados con el propósito principal del empleo y las funciones relacionadas.
• Liquidación salarial y prestacional: Novedades de nómina.
• Tramite de sentencias judiciales: Fallo judicial
• Evaluación de desempeño laboral ordinaria: Compromisos laborales y comportamentales concertados, Acuerdos de gestión.
• Programación y ejecución de actividades de bienestar e incentivos: Políticas públicas en materia de bienestar e incentivos: Políticas públicas en materia de bienestar e incentivos,. Necesidades de los servidores públicos en materia de bienestar e incentivos, Necesidades de los servidores públicos en materia de bienestar e incentivos.
• Programación y ejecución de actividades de capacitación: Proyecto de aprendizaje en equipo (PAE) .
• Autoevaluación y auditorias: Formulario de evaluación de estándares mínimo.
• Inspecciones de seguridad: Instrumentos de inspección, Plan de inspecciones y/o solicitud de inspecciones no planeada.
• Gestión de peligros y riesgos: Reporte de accidentes de trabajo y enfermedad laboral, Reporte de actos, condiciones inseguras e incidentes, Informes de inspecciones de seguridad, Informes de mediciones de condiciones de salud, mediciones higiénicas, riesgo psicosocial, riesgo biomecánico.
• Formulación e implementación de planes y programas: Normatividad legal vigente, Normas técnicas, Matriz de identificación de peligros, valoración de riesgos y determinación de controles, Diagnostico de condiciones de salud, Informe de investigación del accidente.
• Reporte e investigación de enfermedades laborales, incidentes y accidentes del trabajo: Notificación del evento, registró REPORT, Notificación medico laboral.
• Desvinculación: Documentos que justifican la desvinculación del servidor público.
</t>
  </si>
  <si>
    <t>PLANEACIÓN DE LA GESTIÓN</t>
  </si>
  <si>
    <t xml:space="preserve">• Alineación estratégica y seguimiento: Plan Nacional de desarrollo, Plan Distrital de Desarrollo, Plan financiero plurianual de inversiones, plan maestro de equipamientos deportivos y recreativos, Plan de ordenamiento territorial, políticas públicas, Marco fiscal de mediano plazo.
• Actualización del contexto estratégico: Plan estratégico, Cambios a nivel interno y externo que afectan el desempeño de la entidad, necesidades de grupos de valor e interés.
• Coordinación de la implementación y sostenible del MIPG y sistema de gestión de calidad: Directrices para la implementación y sostenibilidad del MIPG, Requisitos legales y reglamentarios aplicables, Normas Técnicas colombianas.
• Alineación y seguimiento de la inversión: Ficha EBI, Documento técnico de formulación de proyectos de inversión, Plan Nacional de desarrollo, Plan Distrital de desarrollo, Plan maestro de equipamientos deportivos y recreativos, Plan de ordenamiento territorial, Políticas públicas, Enfoque poblacional diferencial, Marco fiscal de mediano plazo, Necesidades de grupos de valor y de interés.
• Formulación y seguimiento de planes:  Objetivos estratégicos, Informe anual plan operativo vigencia anterior , plan de acción  - SEGPLAN , informe de  auditoría de control interno al plan operativo , plan de acción de políticas públicas , lineamientos para la construcción del plan anticorrupción y de atención al ciudadano , informes de seguimiento al plan anticorrupción y de atención al ciudadano y participación ciudadana , tramites ,servicios y otros procedimientos administradores vigentes , presupuesto vigilancia.
• Administración de trámites ,servicios y otros procedimientos administrativos : información de trámites , otros procedimientos administrativos y servicios ,requisitos legales aplicables ,lineamientos en el manejo de portales SUIT y guía de trámites y servicios
• Administración del sistema de información geográfico : Reportes de actualización y/o corrección de tramos de ciclo vía, puntos de recreo vía, Certificación de bienes del patrimonio inmobiliario distrital, Planes directores, Reportes de intervención de parques 
• Aprobación de estudios de conveniencia : plan anual de adquisiciones , actividades de proyectos de inversión , presupuesto  
• Consolidación , análisis y reporte de información de la cuenta anual: informe de gestión, seguimiento a indicadores , balance social ,informe SEGPLAN 
• Consolidación , análisis  y preparación del informe de rendición de cuentas : ejecución presupuestal , estados financieros ,presupuesto , metas plan distrital de desarrollo , informe de gestión , informes de entes de control , gestión contractual , impactos de la gestión , acciones de mejoramiento 
</t>
  </si>
  <si>
    <t>DESCRIPCIÓN</t>
  </si>
  <si>
    <t>CLASIFICACIÓN</t>
  </si>
  <si>
    <t>INTERPRETACIÓN DEL NIVEL DE PROBABILIDAD</t>
  </si>
  <si>
    <t>BIOLÓGICO</t>
  </si>
  <si>
    <t>FÍSICO</t>
  </si>
  <si>
    <t>QUÍMICO</t>
  </si>
  <si>
    <t>BIOMECÁNICOS</t>
  </si>
  <si>
    <t>FENÓMENOS NATURALES</t>
  </si>
  <si>
    <t>Robos, atracos, asaltos, atentados, secuestro, orden público.</t>
  </si>
  <si>
    <t xml:space="preserve">• Análisis de los proyectos: Plan distrital desarrollo, plan de ordenamiento territorial, Estudios y diseños existentes en la entidad, Estudio de predios (revisión catastral, certificado DADEP)
• Planificación de los proyectos: Priorización de los proyectos avalados
• Determinación del alcance de los proyectos: Esquema básico, Estudios y diseños existentes en la entidad, Presupuesto asignado para los proyectos.
• Caracterización y diagnóstico: Plan de ordenamiento territorial, Plan director, Plano urbanístico, Conceptos técnicos (viabilidad de servicios públicos, afectaciones, intervenciones, entre otras), Lineamientos de diseño para el espacio público, Certificaciones de bienes del patrimonio inmobiliario distrital- sector central
• Elaboración y análisis de estudios técnicos: Plano urbanístico, Apiques y ensayos de suelos, Inspecciones físicas de redes, fichas fitosanitarias, planimetría de redes.
• Definición de esquema básico: Informe de topografía y redes, Informe geotécnico y de suelos, Informe de tratamiento silvicultura
• Elaboración de anteproyecto:  Plano de esquema básico, Especificaciones técnicas generales, existentes en la entidad.
• Elaboración de proyecto definitivo: Planos arquitectónicos, paisajísticos y urbanísticos, Detalla miento arquitectónico.
• Pre construcción: Acta de inicio de obra e interventoría, Estudios y diseño aprobados (diseños especificaciones técnicas del proyecto, presupuesto de obra, programación de obra, acta de entrega del área técnica), Cronograma de obra, planes y programas.
• Terminación y recibo final de obra: Informe finales de obra e interventoría, (componentes técnicos, administrativos, financieros y jurídicos), estado financiero de la ejecución de los contratos, Conceptos jurídicos.
• Liquidación final de contratos: Informes finales de obra e interventoría (componentes técnico, administrativo, financiero y jurídico) Estado financiero de la ejecución de los contratos, Conceptos jurídicos.
• Seguimiento y reconocimiento a las obras finalizadas: Acta de recibo final de obra, Pólizas de garantía actualizadas (calidad y estabilidad de obra)
• Seguimiento y reconocimiento a los proyectos zonas de cesión finalizados: Acta de recibo final, Pólizas de garantías actualizadas (calidad y estabilidad de obra)
• Cierre del seguimiento a las obras por estabilidad: Pólizas de garantía (calidad y estabilidad de obra) Acta de verificación de reparación de fallas constructivas del ultimo requerimiento.
</t>
  </si>
  <si>
    <t xml:space="preserve">• Formulación y ejecución del plan de acción para gobierno digital: Lineamientos para la implementación de la estrategia en gobierno nacional.
• Actualización del Plan Estratégico de Tecnologías de la Información PETI: Plan distrital de desarrollo, Informes de seguimiento y evaluación del PETI, Informes de auditoría, Guías de implementación de gobierno digital, Lineamientos para la gestión de documentos electrónicos de archivo.
• Identificación de activos y riesgos de la información: Normatividad y lineamientos en materia de seguridad de la información, tablas de retención documental, Listado de personal crítico.
• Definición de controles de seguridad de la información: Normatividad y lineamientos en materia de seguridad de la información, Activos de información y matriz de riesgos de seguridad de la información.
• Monitoreo de controles de seguridad de la información: Plan de tratamiento de riesgos de seguridad de la información.
• Administración, configuración y monitoreo de redes y comunicaciones: Necesidades de conectividad, Diagrama de redes, Documentación de los dispositivos de red.
• Administración, configuración y aprovisionamiento de equipos de cómputo: Necesidades de equipos de cómputo, Ingreso de equipos de cómputo a almacén general, inventario de equipos del área de sistemas.
• Administración, configuración y aprovisionamiento de equipos de servidores y base de datos: Solicitudes de usuarios, Manuales técnicos.
• Implementación de sistemas de información: Solicitudes de usuarios, Documento requeridos.
• Actualización de sistemas de información: Solicitudes de usuarios, Incidencias de solicitud.
• Gestión, administración y configuración de sistemas de información. Solicitudes de usuarios, Diagnostico de funcionamiento de los sistemas de información.
• Análisis del desarrollo: Solicitudes de usuarios, Documentos de requerimientos, Actas de reuniones.
• Implementación del módulo o sistema en pruebas y producción: Documento de requerimientos, Proyección de la solución.
• Pruebas funcionales y ajustes: Solicitudes de usuarios, Manuales de usuario.
• Análisis y atención de incidencias reportadas: Solicitudes de usuarios.
• Evaluación de la solución a la incidencia reportada: Seguimiento y solución de incidencias.
</t>
  </si>
  <si>
    <t xml:space="preserve">• Asignación: Solicitud de servicios, Solicitudes directas.
• Recopilación de información: Detalle del servicio solicitado, Información de fuentes primarias y secundarias.
• Preparación del producto: Concepto del producto, Permiso y alistamiento.
• Diseño grafico: Software para el diseño grafio, Banco de fotografías, Insumos finales para la elaboración del producto.
• Edición: Software y equipos para grabación y edición de videos.
• Banco de fotografías y videos existenciales.
• Guion y concepto del producto.
• Formato y lineamiento sobre estructura de boletines.
• Insumos finales para la elaboración de boletines y notas periodísticas
• Definición de canales: Productos finales, Audiencias.
• Monitoreo de medios: Acceso a medios de comunicación, Lineamiento para filtrar la información requerida.
• Requerimientos puntales relacionados.
</t>
  </si>
  <si>
    <t>CONTROLES</t>
  </si>
  <si>
    <t xml:space="preserve">*Capacitación de riesgo  público
*Capacitación de autocuidado
</t>
  </si>
  <si>
    <t>*Capacitación de riesgo  público
*Capacitación de autocuidado
*Capacitación de plan de emergencias</t>
  </si>
  <si>
    <t>No DE ACTUALIZACIÓN</t>
  </si>
  <si>
    <t xml:space="preserve">ACTIVIDADES RUTINARIAS </t>
  </si>
  <si>
    <t xml:space="preserve">TAREAS A REALIZAR </t>
  </si>
  <si>
    <t>Implementación del Modelo de Planeación y Gestión - MIPG</t>
  </si>
  <si>
    <t>Aplicación de la batería de riesgo psicosocial
Medición de Clima Laboral</t>
  </si>
  <si>
    <t>Estrés, irritabilidad, apatía laboral, desmotivación, falta de interés, baja productividad.
Cefaleas
Alteración emocional 
Insomnio 
Enfermedades cardiacas
Fatiga
Síndrome de burnout
Enfermedades cardiovasculares</t>
  </si>
  <si>
    <t>La Medición de Clima Laboral se encuentra a cargo del DASCD para todas las entidades del Distrito</t>
  </si>
  <si>
    <t>Lesiones músculo esqueléticas tanto de extremidades superiores, 
Tendinitis (Hombro, muñeca, bíceps, flexores de muñeca, entre otras)
Bursitis
Dedo en gatillo
Síndrome de manguito rotador 
Síndrome de túnel del carpo
Síndrome del canal de guion
Epicondilitis
Síndrome del pronador redondo</t>
  </si>
  <si>
    <t>Patología osteomuscular</t>
  </si>
  <si>
    <t>Muerte
Caídas
Golpes
Fracturas
Lesiones osteomusculares
Atrapamiento</t>
  </si>
  <si>
    <t>Disconfort térmico
Deshidración
Fatiga
Descompensación
Hipotermia
Gripa, resfriado</t>
  </si>
  <si>
    <t>Gripa o resfriados</t>
  </si>
  <si>
    <t>Afectación en la piel</t>
  </si>
  <si>
    <t>* Pausas activas
* Inspección de puestos de trabajo.
* Exámenes médicos que incluye visiometria
* Capacitación del riesgo
+ Programa de conservación visual</t>
  </si>
  <si>
    <t>Dolor de espalda (zona lumbar).
Lumbalgias
Mialgias
Afectación de miembros inferiores
Varices
Problemas circulatorios 
Dolor de cuello</t>
  </si>
  <si>
    <t>Caídas
Golpes
Propagación de insectos y roedores
Estrés</t>
  </si>
  <si>
    <t>Descarga eléctrica</t>
  </si>
  <si>
    <t>Heridas por armas de fuego o corto punzante 
Muerte
Golpes
Heridas
Contusión
Estrés</t>
  </si>
  <si>
    <t xml:space="preserve">NIVEL DE RIESGO (NR) E INTERVENCIÓN </t>
  </si>
  <si>
    <t xml:space="preserve">PROCESO EVALUADO: </t>
  </si>
  <si>
    <r>
      <t>ACTIVIDADES:</t>
    </r>
    <r>
      <rPr>
        <sz val="8"/>
        <color rgb="FF000000"/>
        <rFont val="Arial"/>
        <family val="2"/>
      </rPr>
      <t xml:space="preserve"> </t>
    </r>
  </si>
  <si>
    <t>Brindar información y atender los requerimientos de los grupos de valor y de interés de la entidad para responder a sus necesidades en cumplimiento de sus derechos.</t>
  </si>
  <si>
    <t xml:space="preserve">SUBPROCESO(S) EVALUADO(S): </t>
  </si>
  <si>
    <t xml:space="preserve">ZONA / LUGAR: </t>
  </si>
  <si>
    <t>BOGOTÁ D.C. - OFICINA ADMINISTRATIVA IDRD</t>
  </si>
  <si>
    <t xml:space="preserve">PROCESO: </t>
  </si>
  <si>
    <t xml:space="preserve">SUBPROCESO: </t>
  </si>
  <si>
    <t>GESTIÓN DE SEGURIDAD Y SALUD EN EL TRABAJO</t>
  </si>
  <si>
    <t xml:space="preserve">RESPONSABLE DEL SGSST: </t>
  </si>
  <si>
    <t>Desarrollar actividades recreativas en función de las características y necesidades de la población de Bogotá D.C., para promover el aprovechamiento del tiempo libre y el mejoramiento en la calidad de vida.</t>
  </si>
  <si>
    <t>CARACTERIZACIÓN DE LA POBLACIÓN / DESARROLLO DE ACTIVIDADES RECREATIVAS / MONITOREO Y CONTROL</t>
  </si>
  <si>
    <t xml:space="preserve">• Análisis del ciclo precedente e identificación de necesidades/ Priorización de necesidades/ Definición de programas deportivos y de actividad física: plan distrital de desarrollo, política pública distrital, política pública nacional, Actos administrativos col deportes, Plan estratégico, Presupuesto plurianual de inversión, Plan de acción.
• Preparación y coordinación de recursos e implementación: Plan de trabajo y cronograma de programas deportivos y de actividad física, Disposición de escenarios e implementación deportiva, Apoyo en proceso convocatoria, divulgación e inscripción.
• Ejecución de programas y servicios: Planes pedagógicos, Planes de entrenamiento, Planes de trabajo.
• Seguimiento a resultados: Actividades de los programas deportivos y de actividad física y prestación de servicios.
•  Evaluación de los programas: Encuesta de satisfacción, Resultados de gestión de los programas deportivos y de actividad física, Otros documentos técnicos generados.
</t>
  </si>
  <si>
    <t>Desarrollar e implementar programas deportivos y de actividad física, para contribuir con el mejoramiento de la calidad de vida en la población de Bogotá D.C.</t>
  </si>
  <si>
    <t>LOCALIDADES DE LA CIUDAD DE BOGOTÁ - OFICINA ADMINISTRATIVA IDRD</t>
  </si>
  <si>
    <t>Ampliar y mejorar la infraestructura física recreativa y deportiva del Distrito Capital para el uso de la comunidad en general.</t>
  </si>
  <si>
    <t xml:space="preserve"> Ejercer la defensa judicial y extrajudicial de la entidad y atender requerimientos jurídicos, para salvaguardar sus intereses y cumplir con los requisitos constitucionales y legales.</t>
  </si>
  <si>
    <t>OFICINA ADMINISTRATIVA IDRD</t>
  </si>
  <si>
    <t xml:space="preserve">• Programación presupuestal, clasificación y distribución de la inversión: Productos, metas y resultados, Plan financiero, Plan Distrital de Desarrollo, Manual operativo de presupuesto, Circulares conjuntas de cierre, vigencia y programación presupuestal, cuota global de gasto. 
• Modificación presupuestal: Solicitud, tramite, modificación presupuestal y anexos, Decreto de reducción de presupuesto.
• Ejecución presupuestal: Decreto de liquidación de presupuesto, Estudios de conveniencia y oportunidad , Resoluciones de ordenación de gastos, solicitud de expedición de certificados de disponibilidad presupuestal, Facturas de servicios públicos, Contratos, Solicitud de liberación de recursos de certificados de disponibilidad presupuestal y registro presupuestal, Planillas de autorización de giros con recursos de transferencia,
• Causación: Ordenes de pago individuales y colectivas  (contratistas y proveedores) Interfaces, Entradas de almacén, Soportes para generar cuentas por cobrar, soportes para registrar bienes inmuebles, Informes de procesos judiciales (SIPROJ).
• Conciliación: Boletín de tesorería, Informe de procesos judiciales (SIPROJ) Informe de activos fijos, Informe de préstamos de vivienda,  Informe de cargas urbanísticas, Informe de obras en construcción y terminadas, Informe de operaciones reciprocas.
• Emisión de Informes: Balances de prueba.
• Recaudo y seguimiento de recursos administrativos: Reportes bancarios de ingresos.
• Consolidación y seguimiento de la proyección del programa Anual mensualizado de caja (PAC), Programación PAC, Programación del PAC para la vigencia fiscal siguiente, Reprogramaciones y compensaciones, Ejecución presupuestal, Saldos diarios.
• Gestión de pago: Liquidación de nómina, Ordenes de pago y soportes.
• Análisis de flujo de caja: Saldos diarios, PAC, Flujo de caja.
</t>
  </si>
  <si>
    <t>GESTIÓN FINANCIERA</t>
  </si>
  <si>
    <t>Administrar los recursos financieros asignados y realizar los respectivos registros, para el cumplimiento de las funciones de la entidad y pago de sus obligaciones con terceros.</t>
  </si>
  <si>
    <t>Investigar conductas presuntamente disciplinables e imponer sanciones cuando haya lugar, tanto a servidores como a ex-servidores públicos de la entidad, con el fin de que éstos cumplan con sus deberes y funciones.</t>
  </si>
  <si>
    <t xml:space="preserve">• Representación ante instancias de participación locales.
• Oferta y programación de actividades recreo deportivas.
• Asesoría en la formulación de proyectos de contratación con recursos de los fondos de desarrollo local.
• Evaluación de proyectos de contratación
• Seguimiento a la contratación de proyectos viabilizados
</t>
  </si>
  <si>
    <t xml:space="preserve">GESTIÓN DE ASUNTOS LOCALES </t>
  </si>
  <si>
    <t>Desarrollar acciones a nivel local para promover la participación ciudadana, brindar acompañamiento a las alcaldías locales en temas misionales de la entidad y ofertar sus programas.</t>
  </si>
  <si>
    <t>Proporcionar soluciones estratégicas de tecnologías de la información y las comunicaciones, para contribuir con la eficiencia administrativa, la mejora de los trámites y servicios y la protección de los activos de información de la entidad.</t>
  </si>
  <si>
    <t xml:space="preserve"> Administrar, conservar y custodiar la documentación generada en la entidad, desde su origen hasta su disposición final, para preservar la memoria institucional.</t>
  </si>
  <si>
    <t xml:space="preserve"> Realizar actividades contractuales para adquirir bienes y servicios con la oportunidad y de acuerdo con las especificaciones establecidas por la entidad.</t>
  </si>
  <si>
    <t>GESTIÓN DE RECURSOS FÍSICOS</t>
  </si>
  <si>
    <t>Administrar y controlar los bienes muebles y servicios para el funcionamiento administrativo de la entidad.</t>
  </si>
  <si>
    <t>Dar a conocer interna y externamente las actividades, programas y obras que realiza la entidad, para generar apropiación y participación que contribuyan al posicionamiento de la imagen institucional.</t>
  </si>
  <si>
    <t>Gestionar el potencial del talento humano como factor estratégico, para contribuir con el desarrollo de la entidad en un ambiente seguro y saludable.</t>
  </si>
  <si>
    <t>Establecer directrices para formular y realizar seguimiento a la planeación estratégica y operativa de la entidad con el propósito de contribuir al desarrollo de la misión y objetivos institucionales, así como facilitar la oportunidad y cumplimiento de los resultados esperados.</t>
  </si>
  <si>
    <t xml:space="preserve">DIRECCIONAMIENTO ESTRATÉGICO / GESTIÓN DE PLANES Y PROYECTOS / GESTIÓN DE RECURSOS DE INFORMACIÓN </t>
  </si>
  <si>
    <t>Fatiga
Afectaciones en la piel
Fatiga visual</t>
  </si>
  <si>
    <t>Locativo: Condiciones de orden y aseo</t>
  </si>
  <si>
    <t xml:space="preserve">
* Fracturas
* Esguinces</t>
  </si>
  <si>
    <t>Gases y vapores</t>
  </si>
  <si>
    <t>Humos metálicos y no metálicos</t>
  </si>
  <si>
    <t>Mordeduras de animales</t>
  </si>
  <si>
    <t xml:space="preserve">Cansancio visual
Dolor de cabeza
Resequedad Ocular
Cefalea
fatiga visual
transtornos visuales
disminución de la destreza y precisión
deslumbramiento
</t>
  </si>
  <si>
    <t>Descargas eléctricas
Quemaduras
Incendios
Fibrilación ventricular, quemaduras, shock</t>
  </si>
  <si>
    <t xml:space="preserve">Nota: </t>
  </si>
  <si>
    <t>Los riesgos aquí identificados tambien aplican para los funcionarios y/o contratistas que realizan trabajo en casa</t>
  </si>
  <si>
    <t>RECREACION</t>
  </si>
  <si>
    <t>TAREA</t>
  </si>
  <si>
    <t>INTERPRETACIÓN NIVEL DE PROBABILIDAD</t>
  </si>
  <si>
    <t>VÍAS HABILITADAS PARA LA CICLOVIA EN BOGOTÁ</t>
  </si>
  <si>
    <t>LESIONES OSTEMUSCULARES, HERIDAS Y GOLPES</t>
  </si>
  <si>
    <t>NINGUNO</t>
  </si>
  <si>
    <t>MUERTE</t>
  </si>
  <si>
    <t>BIOMECANICO</t>
  </si>
  <si>
    <t>LESIONES OSTEMUSCULARES</t>
  </si>
  <si>
    <t>TENDINITIS</t>
  </si>
  <si>
    <t>NEUMONIA</t>
  </si>
  <si>
    <t>LESIONES OSTEMUSCULARES, HERIDAS, GOLPES, CUADROS GRIPALES, NEUMONIA</t>
  </si>
  <si>
    <t>Precipitaciones, lluvias, granizadas, heladas: Por lluvias o granizadas que puedan presentarse en epoca de invierno</t>
  </si>
  <si>
    <t xml:space="preserve">BIOMECANICO </t>
  </si>
  <si>
    <t>TENDINITIS, LUMBALGIAS</t>
  </si>
  <si>
    <t xml:space="preserve">PAUSAS ACTIVAS </t>
  </si>
  <si>
    <t>TENDINITIS Y LUMBALGIAS</t>
  </si>
  <si>
    <t>FRACTURAS</t>
  </si>
  <si>
    <t>USO DE IMPERMEABLES</t>
  </si>
  <si>
    <t>INFECCIONES Y ALERGIAS</t>
  </si>
  <si>
    <t>INFECCIONES</t>
  </si>
  <si>
    <t>INFECCIONES RESPIRATORIAS</t>
  </si>
  <si>
    <t>HIPOACUSIA</t>
  </si>
  <si>
    <t>Medio</t>
  </si>
  <si>
    <t>Uso de tapones para ruido, casco, monogafas, guantes</t>
  </si>
  <si>
    <t>Capacitacion en ruido
Capacitacion en uso de elementos de proteccion personal
Capacitacion en autocuidado</t>
  </si>
  <si>
    <t>ADULTO MAYOR</t>
  </si>
  <si>
    <t>RECREOVIA</t>
  </si>
  <si>
    <t>REVISAR MATRIZ AT</t>
  </si>
  <si>
    <t>PROGRAMAS RECREACION</t>
  </si>
  <si>
    <t>CICLOVIA = PROMOCION DE  LA RECREACION</t>
  </si>
  <si>
    <t>Falta matriz oficina control interno</t>
  </si>
  <si>
    <t>gestion de recursos fisicos= mantenimiento y carpinteria</t>
  </si>
  <si>
    <t>Capacitacion en higiene postural
Capacitacion en autocuidado
Protocolo de manipulacion de cargas 
Reforzar las técnicas de manejo del material, y manipulación adecuada de las cargas, para así mitigar los factores de riesgo y peligros mecánicos que se puedan mitigar. 
Protocolo de uso de la bicicleta
programa de pausas activas</t>
  </si>
  <si>
    <t>LESIONES OSTEMUSCULARES, TRAUMA DE TEJIDOS BLANDOS, FRACTURAS, HERIDAS Y GOLPES EN MULTIPLES PARTES DEL CUERPO</t>
  </si>
  <si>
    <t>Activacion Planes de emergencia y contingencia
Capacitacion  brigadistas integrantes del programa de ciclovia
Capacitacion en plan de emergencia y/o protocolo de emergencia</t>
  </si>
  <si>
    <t>Bajo</t>
  </si>
  <si>
    <t>IV Mantener las medidas de control existentes, pero se deberían considerar soluciones o mejoras y se deben hacer comprobaciones periódicas para asegurar que el riesgo aún es tolerable.</t>
  </si>
  <si>
    <t>Aceptable</t>
  </si>
  <si>
    <t xml:space="preserve">III Mejorar si es posible.  Sería conveniente justificar la intervención y su rentabilidad. </t>
  </si>
  <si>
    <t>No se asigna valor</t>
  </si>
  <si>
    <t>Alto</t>
  </si>
  <si>
    <t>Ricketsias</t>
  </si>
  <si>
    <t>EMERGENCIAS</t>
  </si>
  <si>
    <t>II Corregir y adoptar medidas de control inmediato.  Sin embargo, suspenda actividades si el nivel de consecuencia está por encima de 60.</t>
  </si>
  <si>
    <t>No Aceptable</t>
  </si>
  <si>
    <t>Muy Alto</t>
  </si>
  <si>
    <t>Ruido (de impacto, intermitente y continuo)</t>
  </si>
  <si>
    <t>Vibración (cuerpo entero, segmentaria)</t>
  </si>
  <si>
    <t>I Situación crítica.  Suspender actividades hasta que el riesgo esté bajo control.  Intervención urgente.</t>
  </si>
  <si>
    <t>Radiaciones ionizantes (rayos x, gama, beta y alfa)</t>
  </si>
  <si>
    <t>Radiaciones no ionizantes (láser, ultravioleta, infrarroja, radiofrecuencia, microondas)</t>
  </si>
  <si>
    <t>Polvos orgánicos e inorgánicos</t>
  </si>
  <si>
    <t>Material particulado</t>
  </si>
  <si>
    <t>PSICOSOCIALES</t>
  </si>
  <si>
    <t>Gestión organizacional (estilo de mando, pago, contratación, participación, inducción y capacitación, bienestar social, evaluación del desempeño, manejo de cambios)</t>
  </si>
  <si>
    <t>Características de la organización del trabajo (comunicación, tecnología, organización del trabajo, demandas cualitativas y cuantitativas de la labor)</t>
  </si>
  <si>
    <t>Características del grupo social del trabajo (relaciones, cohesión, calidad de interacciones, trabajo en equipo)</t>
  </si>
  <si>
    <t>Condiciones de la tarea (carga mental, contenido de la tarea, demandas emocionales, sistemas de control, definición de roles, monotonía, etc.)</t>
  </si>
  <si>
    <t>Interface persona - tarea (conocimientos, habilidades en relación a la demanda de la tarea, iniciativa, autonomía y reconocimiento, identificación de la persona con la tarea y la organización)</t>
  </si>
  <si>
    <t>Jornada de trabajo (pausas, trabajo nocturno, rotación, horas extras, descansos)</t>
  </si>
  <si>
    <t>Manipulación manual de cargas</t>
  </si>
  <si>
    <t>Mecánico: (elementos o partes de máquinas, herramientas, equipos, piezas a trabajar, materiales proyectados sólidos o fluidos)</t>
  </si>
  <si>
    <t>Eléctrico (alta y baja tensión, estática)</t>
  </si>
  <si>
    <t>Locativo (Sistemas y medios de almacenamiento, ), superficies de trabajo (irregularidades, deslizantes, con diferencia de nivel), condiciones de orden y aseo, caída de objetos</t>
  </si>
  <si>
    <t>Tecnológico (explosión, fuga, derrame, incendio)</t>
  </si>
  <si>
    <t>Accidente de tránsito</t>
  </si>
  <si>
    <t>Públicos (robos, atracos, asaltos, atentados, de orden publico, etc.)</t>
  </si>
  <si>
    <t>Trabajos en alturas</t>
  </si>
  <si>
    <t>Trabajos en espacios confinados</t>
  </si>
  <si>
    <t>Trabajos en caliente (Quemaduras)</t>
  </si>
  <si>
    <t xml:space="preserve">Energías peligrosas (Eléctrica, neumática, mecánica, hidráulica, térmica, gases) </t>
  </si>
  <si>
    <t xml:space="preserve">NATURALES: Movimiento sísmico, tormentas eléctricas, inundaciones, vendavales, huracanes, granizada, </t>
  </si>
  <si>
    <t>TECNÓLOGICAS: Incendios, colapso estructuras, contaminación ambiental, explosión, escape de gases tóxicos, contaminación radioactiva, fallas de equipos y sistemas, intoxicación alimentaria, accidentes de tránsito interno y externo</t>
  </si>
  <si>
    <t>SOCIALES: Amenaza de bomba, asonada, desórdenes civiles, atentados, asaltos</t>
  </si>
  <si>
    <t>Precipitaciones (lluvias, granizadas, heladas)</t>
  </si>
  <si>
    <t>TENDINITIS, LUMBALGIAS, ESPASMOS, CALAMBRES, ESGUINCES, LUXACIONES</t>
  </si>
  <si>
    <t>Capacitacion en higiene postural
Capacitacion en autocuidado
Protocolo de manipulacion de cargas 
Reforzar las técnicas de manejo del material, y manipulación adecuada de las cargas, para así mitigar los factores de riesgo y peligros mecánicos que se puedan mitigar. 
programa de pausas activas</t>
  </si>
  <si>
    <t>FOMENTO DE LA ACTIVIDAD FISICA, EL DEPORTE Y LA RECREACION</t>
  </si>
  <si>
    <t>VÍAS HABILITADAS PARA EL PROYECTO AL TRABAJO EN BICI
PARQUES Y ESCENARIOS</t>
  </si>
  <si>
    <t>No DE ACTUALIZACIÓN: 3</t>
  </si>
  <si>
    <t>DEPORTES</t>
  </si>
  <si>
    <t>OFICINA ADMINISTRATIVA IDRD, VIAS DE LA CIUDAD, ESCENARIOS Y COLEGIOS</t>
  </si>
  <si>
    <t>GESTION DE SERVICIO A LA CIUDADANÍA</t>
  </si>
  <si>
    <t>CONTROL DISCIPLINARIO INTERNO</t>
  </si>
  <si>
    <t xml:space="preserve">GESTIÓN DE TECNOLOGÍAS DE LA INFORMACIÓN </t>
  </si>
  <si>
    <t>GESTIÓN DEL TALENTO HUMANO</t>
  </si>
  <si>
    <t>ADMINISTRACIÓN Y MANTENIMIENTO DE PARQUES Y ESCENARIOS</t>
  </si>
  <si>
    <t>Ofrecer parques y escenarios del Sistema Distrital para el uso y disfrute de la comunidad general, gestionando la sostenibilidad física, social, ambiental y económica.</t>
  </si>
  <si>
    <t xml:space="preserve">• Asignación y programación de espacios: Solicitudes de préstamo y soportes, Reservas provisionales, Reservas provisionales, Actas de concertación de horarios, Cronograma de mantenimiento de infraestructura, Infraestructura.
• Operación de parques y escenarios: Normatividad vigente aplicada, Solicitudes de mantenimiento de operación, Diagnostico de necesidades de mantenimiento de operación, Planes de emergencia, Matriz de prevención de riesgos, Manuales de operación y mantenimiento de cada escenario.
• Definición de la priorización de mantenimiento: Ficha de información de  parques, Diagnostico de parques, Directrices de intervención de parques y escenarios.
• Intervención de mantenimiento preventivo y correctivo: Acta de entrega de parques y escenarios(Anexos), Priorización de mantenimientos de parques, Especificaciones técnicas del mantenimiento preventivo y correctivo, Actas de visita de parques a intervenir, Directrices de intervención de parque y escenarios, Requerimientos de la comunidad general
• Seguimiento al mantenimiento preventivo y correctivo: Especificaciones técnicas de construcción de parques IDRD, Actas de visita de parques a intervenir. 
• Seguimiento por estabilidad de obra: Acta de liquidación del contrato, Pólizas vigentes de estabilidad de obra, Pólizas vigentes de calidad y cumplimiento del interventor. 
•  Identificación de los parques que requieren intervención social: Directrices de intervención de parques y escenarios: Solicitud de intervención social realizada por diferentes medios, Directrices de intervención de parques y escenarios
• Intervención social: Manuales de operación y mantenimiento de cada escenario, Lineamientos de aprovechamiento económico, Requerimiento de participación ciudadana incidentes, Acta de reunión con comunidad y/o acuerdo ciudadano.
</t>
  </si>
  <si>
    <t>FECHA DE ELABORACIÓN: 30 DE JUNIO DE 202O</t>
  </si>
  <si>
    <t>HERIDAS, FRACTURAS, LESIONES OSTEOMUSCULARES</t>
  </si>
  <si>
    <t>Hematomas</t>
  </si>
  <si>
    <t xml:space="preserve">* Reporte de acto y condiciones 
*Implementacion de la metodologia s
* Pausas activas
* Exámenes médicos con énfasis osteomusculares.
* Tips de seguridad en relación al riesgo Biomecánico 
* Capacitación del riesgo
+ Programa de vigilancia epidemiológica de riesgo biomecánico
*Capacitacion en higiene postural
*Capacitacion en autocuidado
*socialización sobre la importantancia del calentamiento previo asi como su rutina </t>
  </si>
  <si>
    <t>DESPLAZAMIENTO A PUNTO DE FORMACIÓN
REUNIÓN OPERATIVA
DESPLZAMIENTO A PUNTOS DE HABILITACIÓN
EVENTOS ESPECIALES -LUDICA RECREATIVA- PEDAGOGIA Y COMPORTAMIENTO VIAL
RECORRIDOS SOBRE EL TRAMO ASIGNADO
OPERACIONES
ESCUELA DE GUARDIANES, CENTRAL DE COMUNICACIONES, ESTADISTICA, INFRAESTRUCTURA, MEDIOS INTERACTIVOS, BIENES Y APOYO ADMINISTRATIVO, CUALIFICACIÓN,  
APERTURA VEHICULAR
SERVICIO SOCIAL
ESPACIO PÚBLICO
RESPUESTA OPORTUNA A NOVEDADES QUE SE PRESENTAN
CONTEO DE USUARIOS
RECORRIDOS SOBRE EL TRAMO ASIGNADO
APERTURA DE CICLOVIA</t>
  </si>
  <si>
    <t>FECHA DE ACTUALIZACIÓN: 30 DE NOVIEMBRE DE 2023</t>
  </si>
  <si>
    <t>Limpieza y desinfección</t>
  </si>
  <si>
    <t>Inspecciones de Puestos de Trabajo.
Programa de Vigilancia Osteomuscular.</t>
  </si>
  <si>
    <t>*Realizar seguimiento al SVE Prevención de Lesiones Osteomusculares.
*Continuar con la implementación del Programa de Pausas Activas.
*Continuar con las formaciones en higiene postural.
*Continuar con los exámenes ocupacionales periódicamente.</t>
  </si>
  <si>
    <t>* Capacitación sobre el riesgo Público</t>
  </si>
  <si>
    <t>Tecnológico (Incendio)</t>
  </si>
  <si>
    <t>Quemadura de 1mer, segundo y Tercer grado</t>
  </si>
  <si>
    <t>Quemaduras</t>
  </si>
  <si>
    <t>Garantizar que todas los circuitos eléctricos cuenten con polo a tierra.
Garantizar que los puntos de contacto eléctrico de los tableros estén protegidos.</t>
  </si>
  <si>
    <t>Trastornos del estado ánimo</t>
  </si>
  <si>
    <t>Caída
Golpes
Heridas
Lesiones osteomusculares 
Fracturas</t>
  </si>
  <si>
    <t>*Actualizar el plan de emergencias y garantizar que los criterios mencionados se cumplan y garantizar su divulgación.
*Realizar inspecciones de seguridad periódicamente.
*Señalización rutas de evacuación.
*Formación sobre los riesgo a los cuales se encuentran expuestos.</t>
  </si>
  <si>
    <t>Los riesgos aquí identificados también aplican para los funcionarios y/o contratistas que realizan trabajo en casa</t>
  </si>
  <si>
    <t>Mantenimiento a los equipos cómputos</t>
  </si>
  <si>
    <t>* Programa de inspecciones.
* Programa de mantenimiento.
* Reporte de acto y condiciones 
*Cumplir con el reglamento técnico de las instalaciones  eléctricas RETIE</t>
  </si>
  <si>
    <t>Capacitación en orden y aseo</t>
  </si>
  <si>
    <t>* Programa de inspecciones.
* Programa de mantenimiento.
* Reporte de acto y condiciones 
* Capacitación sobre los riesgos a los cuales se encuentran expuestos</t>
  </si>
  <si>
    <t>* Programa de inspecciones.
* Reporte de acto y condiciones 
* Programa de orden y aseo
*Implementación de la metodología de las 5s</t>
  </si>
  <si>
    <t>Señalización de riesgo eléctrico
Canalización de cableado eléctrico
Inspecciones de seguridad</t>
  </si>
  <si>
    <t>Personal de seguridad en la entidad
Camaras de seguridad en los pasillos</t>
  </si>
  <si>
    <t>VALORACIÓN DEL RIESGO</t>
  </si>
  <si>
    <t xml:space="preserve"> Implementar sistemas de ventilación adecuados para mantener un ambiente controlado.</t>
  </si>
  <si>
    <t>Realizar mantenimiento regular y reemplazar las lámparas o focos defectuosos o que se han atenuado para mantener un nivel adecuado de iluminación.
Limpiar regularmente las luminarias y las superficies alrededor para evitar la acumulación de polvo y suciedad que pueda reducir la eficacia de la iluminación.</t>
  </si>
  <si>
    <t>Considerar el uso de filtros antirreflejos para los monitores para reducir el deslumbramiento y la fatiga ocular.</t>
  </si>
  <si>
    <t>Conexiones eléctricas reguladas 
Polo a tierra por conexión.
Mantenimiento preventivo</t>
  </si>
  <si>
    <t>Plan de emergencias
Inspecciones de equipos de emergencias
Inspecciones de seguridad</t>
  </si>
  <si>
    <t>Formación sobre los riesgos a los cuales se encuentran expuestos.
Brigadas de emergencias
* Formación, entrenamiento y dotación de la brigada de emergencia
* Participación en simulacros de emergencia</t>
  </si>
  <si>
    <t>* Plan de emergencias y contingencias
* Kit de seguridad como: camillas,  botiquín, extintores
* Capacitación a todo el personal sobre el plan de emergencia
* Conformación, capacitación, formación, entrenamiento y dotación de la Brigada de Emergencia
* Realización de simulacros de emergencia
*Señalización rutas de evacuación</t>
  </si>
  <si>
    <t>Accidentes de Tránsito (Peatón)</t>
  </si>
  <si>
    <t>* Plan Estratégico de Seguridad Vial</t>
  </si>
  <si>
    <t>* Formación asociada al riesgo</t>
  </si>
  <si>
    <t>Heridas, Contusiones, traumas severos de tejidos, fracturas, así como lesiones severas irreversibles</t>
  </si>
  <si>
    <t>* Inclusión en el Plan Estratégico de Seguridad Vial y sus actividades
* Comunicación Política Vial
* Formación y/o Comunicación en Comportamientos Seguros de acuerdo a Roles de la Vía y/o similares / Divulgación Estándares Aplicables</t>
  </si>
  <si>
    <t>lesiones severas irreversibles</t>
  </si>
  <si>
    <r>
      <rPr>
        <sz val="8"/>
        <rFont val="Arial"/>
        <family val="2"/>
      </rPr>
      <t>Mecanismo de ventilación natural en las oficinas</t>
    </r>
    <r>
      <rPr>
        <sz val="8"/>
        <color theme="1"/>
        <rFont val="Arial"/>
        <family val="2"/>
      </rPr>
      <t xml:space="preserve">
Mediciones higiénicas de temperatura</t>
    </r>
  </si>
  <si>
    <t xml:space="preserve">
* Campañas y capacitaciones
*Formación sobre los riesgos a los cuales se encuentran expuestos</t>
  </si>
  <si>
    <r>
      <t xml:space="preserve">* Incentivar el uso de las TIC para evitar contacto físico
*Actividades enfocadas al autocuidado y prevención del  Riesgo Biológico. 
* Seguimiento y monitoreo permanente a fin de identificar casos confirmados, sospechosos y con síntomas para aislamiento.
</t>
    </r>
    <r>
      <rPr>
        <sz val="8"/>
        <rFont val="Arial"/>
        <family val="2"/>
      </rPr>
      <t>* Seguimiento esquema de vacunación.</t>
    </r>
  </si>
  <si>
    <r>
      <rPr>
        <sz val="8"/>
        <rFont val="Arial"/>
        <family val="2"/>
      </rPr>
      <t>* Realizar intervención a los resultados de las Mediciones Higiénicas</t>
    </r>
    <r>
      <rPr>
        <sz val="8"/>
        <color rgb="FF000000"/>
        <rFont val="Arial"/>
        <family val="2"/>
      </rPr>
      <t xml:space="preserve">
</t>
    </r>
    <r>
      <rPr>
        <sz val="8"/>
        <rFont val="Arial"/>
        <family val="2"/>
      </rPr>
      <t>* Continuar con las I</t>
    </r>
    <r>
      <rPr>
        <sz val="8"/>
        <color rgb="FF000000"/>
        <rFont val="Arial"/>
        <family val="2"/>
      </rPr>
      <t xml:space="preserve">nspecciones Planeadas
* Capacitación sobre los riesgos a los cuales se encuentran expuestos
* Programa de conservación visual según resultados de los diagnósticos médicos
</t>
    </r>
    <r>
      <rPr>
        <sz val="8"/>
        <rFont val="Arial"/>
        <family val="2"/>
      </rPr>
      <t>* Implementar Pausas activas</t>
    </r>
    <r>
      <rPr>
        <sz val="8"/>
        <color rgb="FF000000"/>
        <rFont val="Arial"/>
        <family val="2"/>
      </rPr>
      <t xml:space="preserve">
</t>
    </r>
  </si>
  <si>
    <t>* Realizar intervención a los resultados de las Mediciones Higiénicas
* Capacitación sobre los riesgos a los cuales se encuentran expuestos</t>
  </si>
  <si>
    <t>Capacitación en el riesgo
Exámenes médicos ocupacionales periodicos</t>
  </si>
  <si>
    <r>
      <t xml:space="preserve">Capacitación de liderazgo, estilos de mandos
Taller de manejo de crisis
</t>
    </r>
    <r>
      <rPr>
        <sz val="8"/>
        <color theme="1"/>
        <rFont val="Arial"/>
        <family val="2"/>
      </rPr>
      <t>Programa de vigilancia epidemiológica de riesgo psicosocial</t>
    </r>
  </si>
  <si>
    <r>
      <t xml:space="preserve">* Aplicación e intervención de la batería de riesgo psicosocial
* Evaluación de clima organizacional
* Apoyo emocional y seguimiento de casos
* Capacitación del riesgo Psicosocial
</t>
    </r>
    <r>
      <rPr>
        <sz val="8"/>
        <color rgb="FF000000"/>
        <rFont val="Arial"/>
        <family val="2"/>
      </rPr>
      <t>* Programa de vigilancia epidemiológico del riesgo psicosocial</t>
    </r>
  </si>
  <si>
    <r>
      <t xml:space="preserve">Ajuste ergonómico del puesto de trabajo
</t>
    </r>
    <r>
      <rPr>
        <sz val="8"/>
        <color rgb="FF000000"/>
        <rFont val="Arial"/>
        <family val="2"/>
      </rPr>
      <t xml:space="preserve">Descansapies
</t>
    </r>
  </si>
  <si>
    <r>
      <t xml:space="preserve">* Promoción de Cultura de Autocuidado
* Recomendaciones y seguimiento a casos
* Escuelas terapéuticas por segmentos
</t>
    </r>
    <r>
      <rPr>
        <sz val="8"/>
        <rFont val="Arial"/>
        <family val="2"/>
      </rPr>
      <t>* Exámenes médico Ocupacionales Períodicos.</t>
    </r>
  </si>
  <si>
    <t>* Promoción de Cultura de Autocuidado
* Recomendaciones y seguimiento a casos
* Escuelas terapéuticas por segmentos</t>
  </si>
  <si>
    <t>Mantenimiento de equipos de computo, toma corrientes, cables
Conexiones eléctricas reguladas 
Polo a tierra por conexión.</t>
  </si>
  <si>
    <t>Capacitación sobre los riegsos a los cuales se encuentran expuestos</t>
  </si>
  <si>
    <t>*instalación de pasamanos y cintas antideslizantes en las escaleras.</t>
  </si>
  <si>
    <t>* Señalización de áreas de trabajo, escaleras, zonas comunes, entre otras.
*Inspecciones de seguridad</t>
  </si>
  <si>
    <t>Capacitación sobre los riesgos a los cuales se encuentran expuestos.</t>
  </si>
  <si>
    <t>* Plan de ayuda mutua
* Elementos de  emergencia como lo es camilla, botiquín.
*Plan de emergencias.
*Inspecciones de los equipos de emergencias.</t>
  </si>
  <si>
    <t>Capacitación en plan de emergencia.
*Elemento para la brigada: chaleco, brazalete, pito, botiquín portátil, careta, guantes de nitrilo y de carnaza, casco con barbuquejo, radio teléfono, careta, tapa oídos, cofia, mascara con válvula, kit portátil de sobrevivencia.
* Participación en simulacros de emergencia</t>
  </si>
  <si>
    <t>FECHA DE ACTUALIZACIÓN: septiembre  2024</t>
  </si>
  <si>
    <t>SANDRA VEGA</t>
  </si>
  <si>
    <t>FECHA DE ACTUALIZACIÓN: SEPTIEMBRE 2024</t>
  </si>
  <si>
    <t xml:space="preserve">FECHA DE ACTUALIZACIÓN: SEPTIEMBRE 2024 </t>
  </si>
  <si>
    <t>SÍ</t>
  </si>
  <si>
    <t>Sí</t>
  </si>
  <si>
    <t>Formación sobre los riegsos a los cuales se encuentran expuestos</t>
  </si>
  <si>
    <t>Formaciones en Riesgo Público
Cintas reflectoras en el uniforme</t>
  </si>
  <si>
    <t>Realizar socialización mediante boletín sobrey autocuidado. 
Realizar mantenimientos periodicos a las bicicletas suministradas por la entidad y/o de uso para el contrato
socialización del protocolo del uso de la bicicleta</t>
  </si>
  <si>
    <t>Matenimiento de bicicletas</t>
  </si>
  <si>
    <t>Casco, gafas, guantes, uso de perneras, uniformes  e impermeables.</t>
  </si>
  <si>
    <t>Acompañamiento con la Policia
Boletines
Rutas seguras</t>
  </si>
  <si>
    <t>Acompañamiento por parte de la Policía Nacional
Capacitacion en riesgo publico y/o envio de comunicados semanales sobre riesgo público.
Capacitacion en autocuidado</t>
  </si>
  <si>
    <r>
      <t xml:space="preserve">Exposición a </t>
    </r>
    <r>
      <rPr>
        <b/>
        <sz val="9"/>
        <rFont val="Arial"/>
        <family val="2"/>
      </rPr>
      <t>accidentes de transito</t>
    </r>
    <r>
      <rPr>
        <sz val="9"/>
        <color rgb="FFC00000"/>
        <rFont val="Arial"/>
        <family val="2"/>
      </rPr>
      <t xml:space="preserve"> </t>
    </r>
    <r>
      <rPr>
        <sz val="9"/>
        <rFont val="Arial"/>
        <family val="2"/>
      </rPr>
      <t>por desplazamiento</t>
    </r>
  </si>
  <si>
    <r>
      <rPr>
        <b/>
        <sz val="9"/>
        <rFont val="Arial"/>
        <family val="2"/>
      </rPr>
      <t>Público</t>
    </r>
    <r>
      <rPr>
        <sz val="9"/>
        <rFont val="Arial"/>
        <family val="2"/>
      </rPr>
      <t>: Exposición a robos, atracos, asaltos, atentados, de orden publico, agresiones por parte de usuarios.</t>
    </r>
  </si>
  <si>
    <t>LESIONES OSTEMUSCULARES, HERIDAS Y GOLPES, FRACTURAS O MUERTE</t>
  </si>
  <si>
    <t>PESV</t>
  </si>
  <si>
    <t>Guantes, Casco, Uniforme con reflectivo.
Formación en Seguridad Vial.</t>
  </si>
  <si>
    <t>Implementación y actualización PESV
Capacitación riesgo publico, seguridad vial, autocuidado</t>
  </si>
  <si>
    <t>Casco, guantes, gafas de seguridad</t>
  </si>
  <si>
    <r>
      <rPr>
        <b/>
        <sz val="9"/>
        <rFont val="Arial"/>
        <family val="2"/>
      </rPr>
      <t xml:space="preserve">Locativo: </t>
    </r>
    <r>
      <rPr>
        <sz val="9"/>
        <rFont val="Arial"/>
        <family val="2"/>
      </rPr>
      <t>Caidas al mismo o distinto nivel, Caidas de la bicicleta</t>
    </r>
  </si>
  <si>
    <t>Guantes, Casco, Uniforme con reflectivo.
Formación Prevención en Riesgo Locativo.</t>
  </si>
  <si>
    <t>FRACTURS</t>
  </si>
  <si>
    <r>
      <rPr>
        <b/>
        <sz val="9"/>
        <rFont val="Arial"/>
        <family val="2"/>
      </rPr>
      <t xml:space="preserve">Presión Atmosferica: </t>
    </r>
    <r>
      <rPr>
        <sz val="9"/>
        <rFont val="Arial"/>
        <family val="2"/>
      </rPr>
      <t>Disconfort Térmico</t>
    </r>
  </si>
  <si>
    <t>Impermeables</t>
  </si>
  <si>
    <t xml:space="preserve">ESTRÉS, AGOTAMIENTO FÍSICO, DESGANO, </t>
  </si>
  <si>
    <t>ESTRÉS</t>
  </si>
  <si>
    <t>Sensibilización en riesgo fisico y autocuidado</t>
  </si>
  <si>
    <t>Suministro del bloqueador solar, casco, gafas de seguridad, guantes, Dotación</t>
  </si>
  <si>
    <t xml:space="preserve">Posturas prolongadas y forzadas </t>
  </si>
  <si>
    <t>Capacitacion en higiene postural
Capacitacion en autocuidado
Protocolo de manipulacion de cargas 
Socializar el protocolo del uso seguro de la bicicleta 
Socializacion sobre actos y condiciones inseguras</t>
  </si>
  <si>
    <t>Manipulacion Manual de cargas</t>
  </si>
  <si>
    <r>
      <t xml:space="preserve">Exposición a </t>
    </r>
    <r>
      <rPr>
        <b/>
        <sz val="9"/>
        <rFont val="Arial"/>
        <family val="2"/>
      </rPr>
      <t>Virus</t>
    </r>
  </si>
  <si>
    <t>INFECCIONES RESPIRATORIAS AGUDAS</t>
  </si>
  <si>
    <t>FORMACIÓN SOBRE LOS RIESGOS A LOS CUALES SE ENCUENTRA EXPUESTOS</t>
  </si>
  <si>
    <t>Capacitacion en riesgo biologico</t>
  </si>
  <si>
    <r>
      <rPr>
        <b/>
        <sz val="9"/>
        <rFont val="Arial"/>
        <family val="2"/>
      </rPr>
      <t>Mecánico</t>
    </r>
    <r>
      <rPr>
        <sz val="9"/>
        <rFont val="Arial"/>
        <family val="2"/>
      </rPr>
      <t>: Golpes, machucones, atrapamientos por movimiento y recolección del material de señalización</t>
    </r>
  </si>
  <si>
    <t>FORMACIÓN SOBRE LOS RIESGOS A LOS CUALES SE ENCUENTRAN EXPUESTOS, GUANTES DE AGARRE</t>
  </si>
  <si>
    <t>Capacitacion en autocuidado</t>
  </si>
  <si>
    <r>
      <rPr>
        <b/>
        <sz val="9"/>
        <rFont val="Arial"/>
        <family val="2"/>
      </rPr>
      <t>Mordeduras</t>
    </r>
    <r>
      <rPr>
        <sz val="9"/>
        <rFont val="Arial"/>
        <family val="2"/>
      </rPr>
      <t xml:space="preserve"> de animales</t>
    </r>
  </si>
  <si>
    <t>FORMACIÓN SOBRE LOS RIESGOS A LOS CUALES SE ENCUENTRAN EXPUESTOS</t>
  </si>
  <si>
    <t>Sismos, Colapso estructural, Tipos social, Incendios</t>
  </si>
  <si>
    <t>PLAN DE EMERGENCIAS
BOTIQUIN PORTATIL</t>
  </si>
  <si>
    <t>Radiaciones no ionizantes, exposición al sol</t>
  </si>
  <si>
    <t>FECHA DE ACTUALIZACIÓN: Septiembre 2024</t>
  </si>
  <si>
    <r>
      <t xml:space="preserve">FECHA DE ELABORACIÓN: </t>
    </r>
    <r>
      <rPr>
        <sz val="8"/>
        <color rgb="FF000000"/>
        <rFont val="Candara"/>
        <family val="2"/>
      </rPr>
      <t>10 de Septiembre 2024</t>
    </r>
  </si>
  <si>
    <r>
      <t>ACTIVIDADES:</t>
    </r>
    <r>
      <rPr>
        <sz val="8"/>
        <color rgb="FF000000"/>
        <rFont val="Candara"/>
        <family val="2"/>
      </rPr>
      <t xml:space="preserve"> </t>
    </r>
  </si>
  <si>
    <t>EVALUACIÓN DEL RIESGO</t>
  </si>
  <si>
    <t>NÚMEROS DE EXPUESTOS</t>
  </si>
  <si>
    <t>CONTROLES ADMINISTRATIVOS, SEÑALIZACIÓN, ADVERTENCIA</t>
  </si>
  <si>
    <t xml:space="preserve">Verificación de operación de los equipos </t>
  </si>
  <si>
    <t>N/A</t>
  </si>
  <si>
    <t>Acumulación, derrames, gases de sustancias químicas de la piscina</t>
  </si>
  <si>
    <t>QUÍMICOS</t>
  </si>
  <si>
    <t>Quemaduras, ahogamiento, irritación de mucosas</t>
  </si>
  <si>
    <t>Almacenamiento de acuerdo a la compatibilidad de las sustancias quimincas</t>
  </si>
  <si>
    <t>Fichas de datos de seguridad, KIT anti derrames, señalización</t>
  </si>
  <si>
    <t xml:space="preserve">Elementos de protección personal (EPP) tapabocas, guantes </t>
  </si>
  <si>
    <t>Quemaduras, irritaciones muerte</t>
  </si>
  <si>
    <t xml:space="preserve">Inspecciones, programa de gestion riesgo quimico </t>
  </si>
  <si>
    <t xml:space="preserve">Estrés, ansiedad, irritabilidad, desmotivacion </t>
  </si>
  <si>
    <t xml:space="preserve">implementacion del modelo de planeacion y gestion </t>
  </si>
  <si>
    <t xml:space="preserve">aplicación de la bateria riesgo psicosocial y medicion de clima laboral </t>
  </si>
  <si>
    <t xml:space="preserve">capacitacion en riesgo psicosocial </t>
  </si>
  <si>
    <t>Estrés, ansiedad, depresión</t>
  </si>
  <si>
    <t xml:space="preserve">continuar con la intervecnicon deacuerdo con los resultados de la bateria riesgo psicosocial </t>
  </si>
  <si>
    <t>FÍSICOS</t>
  </si>
  <si>
    <t xml:space="preserve">Desplazamientos por las canchas </t>
  </si>
  <si>
    <t>Golpes, contusiones, caídas, estrés, sobrecarga emocional, muerte</t>
  </si>
  <si>
    <t xml:space="preserve">plan de emergencias y equipos e inspecciones </t>
  </si>
  <si>
    <t xml:space="preserve">Jornadas de capacitación en emergencias, participación en simulacros </t>
  </si>
  <si>
    <t>Heridas, fracturas, contusiones, muerte</t>
  </si>
  <si>
    <t>Fortalecer brigadas de emergencias, capacitaciones en manejo y control de emergencias, señalización de rutas de evacuación y puntos de encuentro</t>
  </si>
  <si>
    <t>desplazamiento por el area de trabajo</t>
  </si>
  <si>
    <t>Postura de pie durante la jornada laboral propias del trabajo Postura (prolongada)</t>
  </si>
  <si>
    <t>Lumbalgias, lesiones osteomusculares, cansancio, estrés, fatiga</t>
  </si>
  <si>
    <t>*capacitaciones de autocuidado        * examenes medicos ocupacionales.</t>
  </si>
  <si>
    <t>Lesiones lumbares, discopatías</t>
  </si>
  <si>
    <t>realizar jornadas de higiene postural, inspecciones puestos de trabajo, pausas activas, estilos de vida saludable</t>
  </si>
  <si>
    <t>conexiones de equipos en la piscina</t>
  </si>
  <si>
    <t xml:space="preserve">Exposición a instalaciones eléctricas defectuosas y/o en mal estado, conexiones realizadas sin certificación y multitomas sin certificación   </t>
  </si>
  <si>
    <t>Descargas electricas</t>
  </si>
  <si>
    <t xml:space="preserve">Descargas electricas, quemaduras o la muerte </t>
  </si>
  <si>
    <t>Mantenimiento preventivo y correctivo en las instalaciones del escenario</t>
  </si>
  <si>
    <t xml:space="preserve">Inspecciones locativas en el escenario para verificacion de condiciones, </t>
  </si>
  <si>
    <t xml:space="preserve">Desplazamientos internos y esternos por los escenarios </t>
  </si>
  <si>
    <t>Locativo caidas de personas por desplzamientos al mismo y diferente nivel</t>
  </si>
  <si>
    <t>Heridas, Cortes, golpes, fraturas, esguinces, contusiones</t>
  </si>
  <si>
    <t xml:space="preserve">Inspecciones de seguridad </t>
  </si>
  <si>
    <t xml:space="preserve">formación sobre los riesgos a los cuales se encuentrabn expuesrtos </t>
  </si>
  <si>
    <t xml:space="preserve">leciones, fraturas, roturas o la muerte </t>
  </si>
  <si>
    <t>Implementar capacitaciones de autocuidado, inspeccionede seguridad, mantenimiento preventivo y capacitación en riesgo locativo</t>
  </si>
  <si>
    <t>Atención al usuario, visitantes y entidades de control y desplazamientos en el sitio de trabajo</t>
  </si>
  <si>
    <t>Públicos (robos, atracos, asaltos, atentados, de orden público)</t>
  </si>
  <si>
    <t>Estrés, ansiedad, heridas, golpes, perdidas materiales y muerte</t>
  </si>
  <si>
    <t>Personal de Seguridad</t>
  </si>
  <si>
    <t xml:space="preserve">Jornadas de capacitacion en riesgo publico </t>
  </si>
  <si>
    <t>Estrés, heridas, golpes, contusiones, muerte</t>
  </si>
  <si>
    <t>Implementación del programa de riesgo publico</t>
  </si>
  <si>
    <t xml:space="preserve">Prestar los primeros auxilios </t>
  </si>
  <si>
    <t>BIOLÓGICOS</t>
  </si>
  <si>
    <t>(sangre, saliva, vomito, etc.) por atención de usuarios y/o visitantes del escenario</t>
  </si>
  <si>
    <t>Contagio de enfermedad</t>
  </si>
  <si>
    <t xml:space="preserve">botiquin de emergencias </t>
  </si>
  <si>
    <t xml:space="preserve">formaciones de los riesgos a los que estan expuesto, guantes, tapabocas </t>
  </si>
  <si>
    <t>Contagio de enfermedades</t>
  </si>
  <si>
    <t xml:space="preserve">*Jornadas de capacitación en manejo de emergencias o ateccion de primeros auxilios                                       * actividades enfocadas en autocuidado y prevencion del riesgo biologico </t>
  </si>
  <si>
    <t xml:space="preserve">atención al usuario, visitantes </t>
  </si>
  <si>
    <t>Virus y bacterias</t>
  </si>
  <si>
    <t>infenciones respiratorias leves, agudas o cronicas, reaccines alergicas</t>
  </si>
  <si>
    <t xml:space="preserve">aseo y mantenimiento </t>
  </si>
  <si>
    <t>formaciones de los riesgos a los que estan expuesto</t>
  </si>
  <si>
    <t xml:space="preserve">infeciones respiratorias, la muerte </t>
  </si>
  <si>
    <t xml:space="preserve">* actividades enfocadas en autocuidado y prevencion del riesgo biologico </t>
  </si>
  <si>
    <t xml:space="preserve">manejo y trasporte de sustancias quimicas </t>
  </si>
  <si>
    <t xml:space="preserve">verificacion de las calderas y su buen funcionamiento </t>
  </si>
  <si>
    <t>Tecnológico (explosión, fuga, incendio)</t>
  </si>
  <si>
    <t>Administración de los escenarios con los que cuenta el Parque y atencion al usuario</t>
  </si>
  <si>
    <t xml:space="preserve">desplazamientos en las areas de los escenarios </t>
  </si>
  <si>
    <t>presión Atmosferica Exposición a cambios constantes de temperatura (calor y frio), siendo las temperaturas bajas las más predominantes</t>
  </si>
  <si>
    <t xml:space="preserve">Incomodidad, dolor en las articulaciones, insolacion, iportemia </t>
  </si>
  <si>
    <t xml:space="preserve">Formacion a los riesgos expuestos </t>
  </si>
  <si>
    <t xml:space="preserve">Dolor articulaciones, malestar general, insolación </t>
  </si>
  <si>
    <t>Capacitación sobre los riesgos a los cuales se encuentran expuestos</t>
  </si>
  <si>
    <t>radiaciones no ionizantes por expocisión al sol</t>
  </si>
  <si>
    <t>Deficiencia visual, cansancio, cefalea</t>
  </si>
  <si>
    <t xml:space="preserve"> cefalea</t>
  </si>
  <si>
    <t>Desplazamientos en el área de trabajo</t>
  </si>
  <si>
    <t>ajueste ergonomico en el puesto de trabajo</t>
  </si>
  <si>
    <t xml:space="preserve">programa de seguimiento osteomuscular </t>
  </si>
  <si>
    <t>Revisión de áreas de conexiones</t>
  </si>
  <si>
    <t>Fornmación sobre los riesgos a los cuales se encuentran expuestos</t>
  </si>
  <si>
    <t xml:space="preserve">Prestar los primeros auxilios por parte de los administradores de los escenarios </t>
  </si>
  <si>
    <t xml:space="preserve">Desplazamiento  por la pista </t>
  </si>
  <si>
    <t>mordedura o picaduras de animales (cerpientes, avispas, perros ETC)</t>
  </si>
  <si>
    <t xml:space="preserve">producir sintomatología como perdida de movilidad, envenenamiento o la muerte  </t>
  </si>
  <si>
    <t xml:space="preserve">infeciones, la muerte </t>
  </si>
  <si>
    <t xml:space="preserve">Implementación protocolo de emergencia en caso de mordeduras o picaduras </t>
  </si>
  <si>
    <t>PARQUE ZONAL VIRREY SUR</t>
  </si>
  <si>
    <t>Administración de las canchas y atención al público</t>
  </si>
  <si>
    <t xml:space="preserve"> desplazamientos e inspección por las canchas </t>
  </si>
  <si>
    <t xml:space="preserve">programa de vigilancia  osteomuscular </t>
  </si>
  <si>
    <t>Desplazamiento por la cancha</t>
  </si>
  <si>
    <t>Verificación del coliseo</t>
  </si>
  <si>
    <t xml:space="preserve">Iluminación (luz
visible por exceso o
deficiencia) </t>
  </si>
  <si>
    <t xml:space="preserve">Mantenimiento en iluminarias </t>
  </si>
  <si>
    <t xml:space="preserve">inspecciones de seguridad </t>
  </si>
  <si>
    <t>Perdida de la visión, cefalea</t>
  </si>
  <si>
    <t>Desplazamientos por los coliceos</t>
  </si>
  <si>
    <t>trabajo administrativo con uso de equipos de computo y desplazamiento por el coliseo</t>
  </si>
  <si>
    <t>Postura sedente y de pie durante la jornada laboral propias del trabajo Postura (prolongada)</t>
  </si>
  <si>
    <t xml:space="preserve">trabajo administrativo con uso de equipos de computo </t>
  </si>
  <si>
    <t xml:space="preserve">movimientos repetitivo propias de la administración del escenario </t>
  </si>
  <si>
    <t xml:space="preserve">lesiones musculoesqueleticas en las estremidades superiores </t>
  </si>
  <si>
    <t>sindrome del tunel del carpo y epicondilitis</t>
  </si>
  <si>
    <t>inspecciones puestos de trabajo, pausas activas, estilos de vida saludable</t>
  </si>
  <si>
    <t>coneciones de equipos de computo</t>
  </si>
  <si>
    <t xml:space="preserve">labores administrativas </t>
  </si>
  <si>
    <t xml:space="preserve">Mecánico,Operación de implementos de oficina (bisturís, saca ganchos, cocedoras, etc.)
</t>
  </si>
  <si>
    <t>Heridas, Cortes, golpes, contusiones</t>
  </si>
  <si>
    <t>Cortes, heridas leves y severas</t>
  </si>
  <si>
    <t>Jornadas de capacitación de uso de herramientas de oficina</t>
  </si>
  <si>
    <t xml:space="preserve">Desplazamientos internos y esternos por los el coliseo </t>
  </si>
  <si>
    <t>Desplazamiento por el coliseo</t>
  </si>
  <si>
    <t>Administración del escenario</t>
  </si>
  <si>
    <t xml:space="preserve">desplazamientos en las areas del escenarios </t>
  </si>
  <si>
    <t>Desplazamientos por la pista</t>
  </si>
  <si>
    <t>Desplazamientos internos y esternos de la pista</t>
  </si>
  <si>
    <t>desplazamientos en las areas de la pista</t>
  </si>
  <si>
    <t>Infecciones respiratorias leve, aguda o crónica, 
Reacciones alérgicas, 
Cuadros virales</t>
  </si>
  <si>
    <t>Ruido las cabinas de sonido</t>
  </si>
  <si>
    <t xml:space="preserve"> Mantenimiento de luminarias LED, aprovechamiento de luz natural</t>
  </si>
  <si>
    <t>Mediciones higiénicas de iluminación
Inspecciones de seguridad</t>
  </si>
  <si>
    <t>Exámenes ocupacionales períodicos</t>
  </si>
  <si>
    <t xml:space="preserve">Presión Atmosferica (Calor y Frio)
</t>
  </si>
  <si>
    <t xml:space="preserve">Postura Sedente prolongada </t>
  </si>
  <si>
    <t>Locativo: Caída de personas al mismo y diferente nivel</t>
  </si>
  <si>
    <t>Inspecciones de seguridad</t>
  </si>
  <si>
    <t xml:space="preserve">Capacitaciones sobre los riesgoas a los cuales se encuentran expuestos </t>
  </si>
  <si>
    <t xml:space="preserve">Golpes, machucones </t>
  </si>
  <si>
    <t xml:space="preserve">Mecánico (elementos de máquinas, herramientas, piezas a trabajar, materiales proyectados sólidos o fluidos </t>
  </si>
  <si>
    <t xml:space="preserve">Antención al usuario </t>
  </si>
  <si>
    <t>Desplazamientos en las areas de las calderas, encendido y verificacion del fujncionamiento</t>
  </si>
  <si>
    <t>Sangre, saliva, vomito, etc, por atención de usuarios y/o visitantes del escenario</t>
  </si>
  <si>
    <t>Postura prolongada de pie durante la jornada laboral propias del trabajo.</t>
  </si>
  <si>
    <t>Programa de Vigilancia Osteomuscular.</t>
  </si>
  <si>
    <t>* Pausas activas
* Inspección de puestos de trabajo.
* Exámenes médicos con énfasis osteomusculares.
* Tips de seguridad en relación al riesgo Biomecánico
* Capacitación del riesgo</t>
  </si>
  <si>
    <t>Mantenimiento a toma corrientes, cables
Conexiones eléctricas reguladas 
Polo a tierra por conexión.</t>
  </si>
  <si>
    <t>Locativo caidas de personas por desplazamientos al mismo y diferente nivel</t>
  </si>
  <si>
    <t>Inventario de herramientas equipos, máquinas.
Formación sobre el riesgo</t>
  </si>
  <si>
    <t>Formación sobre los riesgos a los cuales se encuentran expuestos.</t>
  </si>
  <si>
    <t>Sismo, Precipitaciones, Lluvias</t>
  </si>
  <si>
    <t>* Elementos de  emergencia como lo es camilla, botiquín.
*Plan de emergencias.
*Inspecciones de los equipos de emergencias.</t>
  </si>
  <si>
    <t>Capacitación en plan de emergencia.</t>
  </si>
  <si>
    <t>Altas y bajas temperaturas ambientales</t>
  </si>
  <si>
    <t>Disconfort térmico
Deshidración
Fatiga
Descompensación
Hipotermia
Gripa, resfriado, Estrés</t>
  </si>
  <si>
    <t>* Pausas activas
* Inspección de puestos de trabajo.
* Exámenes médicos con énfasis osteomusculares.
* Tips de seguridad en relación al riesgo Biomecánico
* Capacitación del riesgo
+ Programa de vigilancia epidemiológica de riesgo biomecánico</t>
  </si>
  <si>
    <t>*Inspecciones de seguridad</t>
  </si>
  <si>
    <t>Capacitación de liderazgo, estilos de mandos
Taller de manejo de crisis
Programa de vigilancia epidemiológica de riesgo psicosocial</t>
  </si>
  <si>
    <t>* Aplicación e intervención de la batería de riesgo psicosocial
* Evaluación de clima organizacional
* Apoyo emocional y seguimiento de casos
* Capacitación del riesgo Psicosocial
* Programa de vigilancia epidemiológico del riesgo psicosocial</t>
  </si>
  <si>
    <t>LAS ASIGNADAS EN LAS ACTIVIDADES DE: BOGOTÁ EN FORMA, BOGOTÁ EN BICI, DEPORTE PARA LA PAZ, BOGOTÁ FELIZ Y MUEVETE BOGOTÁ</t>
  </si>
  <si>
    <t xml:space="preserve">ACTIVIDADES: </t>
  </si>
  <si>
    <t>APERTURA VÍAS HABILITADAS PARA CICLOVIA, DESARROLLO DE LA JORNADA, CIERRE DE LA JORNADA</t>
  </si>
  <si>
    <t>CICLOVÍA</t>
  </si>
  <si>
    <t>Capacitacion en riesgo biologico
Capacitacion en autocuidado
señalizacion en parques y escenarios que brinde orientacion a los ciudadanos sobre los requisistos de seguridad para pasear con mascotas</t>
  </si>
  <si>
    <t>Manipulacion de cargas de la Bicicleta</t>
  </si>
  <si>
    <t>Sobre esfuerzo</t>
  </si>
  <si>
    <t>Posturas prolongadas</t>
  </si>
  <si>
    <r>
      <t xml:space="preserve">* Promoción de Cultura de Autocuidado
</t>
    </r>
    <r>
      <rPr>
        <sz val="8"/>
        <rFont val="Arial"/>
        <family val="2"/>
      </rPr>
      <t>* Exámenes médico Ocupacionales Períodicos.</t>
    </r>
  </si>
  <si>
    <t xml:space="preserve">Exposición a robos, atracos, asaltos, atentados, de orden publico, Exposición a agresiones por parte de usuarios </t>
  </si>
  <si>
    <t>Exposición a accidentes de transito cuando se está desplazando de un escenario a otro</t>
  </si>
  <si>
    <t>* Formación asociada al riesgo, Uso de los EPP: Casco, guantes de agarre, uniforme</t>
  </si>
  <si>
    <t>Golpes por manipulacion de herramientas de materiales, bici, conos.</t>
  </si>
  <si>
    <t>Golpes, machucones, heridas</t>
  </si>
  <si>
    <t>Resfriados</t>
  </si>
  <si>
    <t>Uso de Impermeables</t>
  </si>
  <si>
    <t>Formación sobre los riesgos a los cuales se encuentran expuestos</t>
  </si>
  <si>
    <t>Capacitación en el riesgo</t>
  </si>
  <si>
    <t>* Capacitación sobre los riesgos a los cuales se encuentran expuestos</t>
  </si>
  <si>
    <t xml:space="preserve">* Programa de inspecciones.
* Reporte de acto y condiciones </t>
  </si>
  <si>
    <r>
      <t>FECHA DE ACTUALIZACIÓN:</t>
    </r>
    <r>
      <rPr>
        <sz val="8"/>
        <color rgb="FF000000"/>
        <rFont val="Arial"/>
        <family val="2"/>
      </rPr>
      <t xml:space="preserve"> SEPTIEMBRE 2024</t>
    </r>
  </si>
  <si>
    <t>BOGOTÁ EN FORMA, BOGOTÁ EN BICI, DEPORTE PARA LA PAZ, BOGOTÁ FELIZ Y MUEVETE BOGOTÁ</t>
  </si>
  <si>
    <t>LAS ASIGNADAS EN LAS ACTIVIDADES DE: BOGOTÁ COMPETITIVA, DEPORTE DE 0 A 100, EN MOVIMIENTO DE 0 A 5, ESCUELAS DEPORTIVAS, DE LAS AULAS AL DEPORTE, JORNADA ESCOLAR COMPLEMENTARIA, TALENTOS DEPORTIVOS, SPORTS Y DEPORTES ALTERNATIVOS, COMPETENCIAS CON ALTURAS</t>
  </si>
  <si>
    <t>BOGOTÁ COMPETITIVA, DEPORTE DE 0 A 100, EN MOVIMIENTO DE 0 A 5, ESCUELAS DEPORTIVAS, DE LAS AULAS AL DEPORTE, JORNADA ESCOLAR COMPLEMENTARIA, TALENTOS DEPORTIVOS, SPORTS Y DEPORTES ALTERNATIVOS, COMPETENCIAS CON ALTURAS, BOGOTÁ EN FORMA, ACTIVIDAD MUSICA MAYOR EDAD, ADULTO MAYOR, MANZANAS DE CUIDADO</t>
  </si>
  <si>
    <t>Perdida Auditiva</t>
  </si>
  <si>
    <t>Locativo: Deterioro o Desgaste Estructural (Pisos, Paredes, Accesos, Techos)</t>
  </si>
  <si>
    <t>Mantenimiento a las instalaciones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</si>
</sst>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Arial"/>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b/>
      <sz val="8"/>
      <color rgb="FF666666"/>
      <name val="Arial"/>
      <family val="2"/>
    </font>
    <font>
      <sz val="11"/>
      <color rgb="FF000000"/>
      <name val="Arial"/>
      <family val="2"/>
    </font>
    <font>
      <sz val="8"/>
      <color rgb="FF000000"/>
      <name val="Arial"/>
      <family val="2"/>
    </font>
    <font>
      <b/>
      <sz val="8"/>
      <color rgb="FF000000"/>
      <name val="Arial"/>
      <family val="2"/>
    </font>
    <font>
      <sz val="11"/>
      <name val="Arial"/>
      <family val="2"/>
    </font>
    <font>
      <sz val="8"/>
      <color theme="1"/>
      <name val="Arial"/>
      <family val="2"/>
    </font>
    <font>
      <b/>
      <sz val="8"/>
      <color theme="1"/>
      <name val="Arial"/>
      <family val="2"/>
    </font>
    <font>
      <sz val="11"/>
      <color theme="1"/>
      <name val="Calibri"/>
      <family val="2"/>
    </font>
    <font>
      <sz val="11"/>
      <color rgb="FF000000"/>
      <name val="Calibri"/>
      <family val="2"/>
    </font>
    <font>
      <sz val="8"/>
      <color theme="1"/>
      <name val="Arial"/>
      <family val="2"/>
    </font>
    <font>
      <b/>
      <sz val="11"/>
      <color theme="1"/>
      <name val="Arial"/>
      <family val="2"/>
    </font>
    <font>
      <sz val="8"/>
      <name val="Arial"/>
      <family val="2"/>
    </font>
    <font>
      <b/>
      <sz val="8"/>
      <name val="Arial"/>
      <family val="2"/>
    </font>
    <font>
      <b/>
      <sz val="16"/>
      <name val="Arial"/>
      <family val="2"/>
    </font>
    <font>
      <sz val="9"/>
      <color theme="1"/>
      <name val="Arial"/>
      <family val="2"/>
    </font>
    <font>
      <b/>
      <sz val="9"/>
      <name val="Arial"/>
      <family val="2"/>
    </font>
    <font>
      <sz val="9"/>
      <name val="Arial"/>
      <family val="2"/>
    </font>
    <font>
      <b/>
      <sz val="9"/>
      <name val="Calibri"/>
      <family val="2"/>
      <scheme val="minor"/>
    </font>
    <font>
      <sz val="9"/>
      <name val="Calibri"/>
      <family val="2"/>
      <scheme val="minor"/>
    </font>
    <font>
      <sz val="11"/>
      <color indexed="8"/>
      <name val="Calibri"/>
      <family val="2"/>
      <charset val="1"/>
    </font>
    <font>
      <sz val="11"/>
      <color theme="2" tint="-0.34998626667073579"/>
      <name val="Arial"/>
      <family val="2"/>
    </font>
    <font>
      <sz val="11"/>
      <color theme="1"/>
      <name val="Arial"/>
      <family val="2"/>
    </font>
    <font>
      <sz val="11"/>
      <color rgb="FFFF0000"/>
      <name val="Arial"/>
      <family val="2"/>
    </font>
    <font>
      <sz val="11"/>
      <color theme="9"/>
      <name val="Arial"/>
      <family val="2"/>
    </font>
    <font>
      <sz val="9"/>
      <color rgb="FFFF0000"/>
      <name val="Arial"/>
      <family val="2"/>
    </font>
    <font>
      <sz val="8"/>
      <color rgb="FF0070C0"/>
      <name val="Arial"/>
      <family val="2"/>
    </font>
    <font>
      <sz val="11"/>
      <color rgb="FF0070C0"/>
      <name val="Arial"/>
      <family val="2"/>
    </font>
    <font>
      <b/>
      <sz val="11"/>
      <name val="Arial"/>
      <family val="2"/>
    </font>
    <font>
      <sz val="9"/>
      <color rgb="FF0070C0"/>
      <name val="Arial"/>
      <family val="2"/>
    </font>
    <font>
      <sz val="9"/>
      <color rgb="FFC00000"/>
      <name val="Arial"/>
      <family val="2"/>
    </font>
    <font>
      <sz val="8"/>
      <color rgb="FFFF0000"/>
      <name val="Arial"/>
      <family val="2"/>
    </font>
    <font>
      <sz val="11"/>
      <color theme="1"/>
      <name val="Candara"/>
      <family val="2"/>
    </font>
    <font>
      <b/>
      <sz val="16"/>
      <name val="Candara"/>
      <family val="2"/>
    </font>
    <font>
      <b/>
      <sz val="8"/>
      <color rgb="FF000000"/>
      <name val="Candara"/>
      <family val="2"/>
    </font>
    <font>
      <b/>
      <sz val="8"/>
      <color theme="1"/>
      <name val="Candara"/>
      <family val="2"/>
    </font>
    <font>
      <sz val="8"/>
      <color rgb="FF000000"/>
      <name val="Candara"/>
      <family val="2"/>
    </font>
    <font>
      <b/>
      <sz val="8"/>
      <name val="Candara"/>
      <family val="2"/>
    </font>
    <font>
      <sz val="8"/>
      <name val="Candara"/>
      <family val="2"/>
    </font>
    <font>
      <b/>
      <sz val="11"/>
      <color theme="1"/>
      <name val="Candara"/>
      <family val="2"/>
    </font>
    <font>
      <sz val="9"/>
      <color theme="1"/>
      <name val="Candara"/>
      <family val="2"/>
    </font>
    <font>
      <sz val="9"/>
      <color rgb="FFFF0000"/>
      <name val="Candara"/>
      <family val="2"/>
    </font>
    <font>
      <sz val="9"/>
      <color rgb="FF000000"/>
      <name val="Candara"/>
      <family val="2"/>
    </font>
    <font>
      <sz val="9"/>
      <name val="Candara"/>
      <family val="2"/>
    </font>
    <font>
      <b/>
      <sz val="11"/>
      <name val="Candara"/>
      <family val="2"/>
    </font>
    <font>
      <sz val="8"/>
      <color theme="1"/>
      <name val="Candara"/>
      <family val="2"/>
    </font>
    <font>
      <sz val="9"/>
      <color rgb="FF000000"/>
      <name val="Arial"/>
      <family val="2"/>
    </font>
    <font>
      <sz val="9"/>
      <color theme="4"/>
      <name val="Arial"/>
      <family val="2"/>
    </font>
  </fonts>
  <fills count="23">
    <fill>
      <patternFill patternType="none"/>
    </fill>
    <fill>
      <patternFill patternType="gray125"/>
    </fill>
    <fill>
      <patternFill patternType="solid">
        <fgColor rgb="FFCCFFFF"/>
        <bgColor rgb="FFCCFFFF"/>
      </patternFill>
    </fill>
    <fill>
      <patternFill patternType="solid">
        <fgColor rgb="FFD8D8D8"/>
        <bgColor rgb="FFD8D8D8"/>
      </patternFill>
    </fill>
    <fill>
      <patternFill patternType="solid">
        <fgColor rgb="FFC6D9F0"/>
        <bgColor rgb="FFC6D9F0"/>
      </patternFill>
    </fill>
    <fill>
      <patternFill patternType="solid">
        <fgColor rgb="FFCCC0D9"/>
        <bgColor rgb="FFCCC0D9"/>
      </patternFill>
    </fill>
    <fill>
      <patternFill patternType="solid">
        <fgColor rgb="FFE5B8B7"/>
        <bgColor rgb="FFE5B8B7"/>
      </patternFill>
    </fill>
    <fill>
      <patternFill patternType="solid">
        <fgColor rgb="FFCCFF66"/>
        <bgColor rgb="FFCCFF66"/>
      </patternFill>
    </fill>
    <fill>
      <patternFill patternType="solid">
        <fgColor rgb="FFB8CCE4"/>
        <bgColor rgb="FFB8CCE4"/>
      </patternFill>
    </fill>
    <fill>
      <patternFill patternType="solid">
        <fgColor theme="0"/>
        <bgColor theme="0"/>
      </patternFill>
    </fill>
    <fill>
      <patternFill patternType="solid">
        <fgColor rgb="FF00B0F0"/>
        <bgColor rgb="FF00B0F0"/>
      </patternFill>
    </fill>
    <fill>
      <patternFill patternType="solid">
        <fgColor rgb="FFFABF8F"/>
        <bgColor rgb="FFFABF8F"/>
      </patternFill>
    </fill>
    <fill>
      <patternFill patternType="solid">
        <fgColor theme="9"/>
        <bgColor theme="9"/>
      </patternFill>
    </fill>
    <fill>
      <patternFill patternType="solid">
        <fgColor rgb="FFFFFFFF"/>
        <bgColor rgb="FFFFFFFF"/>
      </patternFill>
    </fill>
    <fill>
      <patternFill patternType="solid">
        <fgColor theme="0"/>
        <bgColor indexed="64"/>
      </patternFill>
    </fill>
    <fill>
      <patternFill patternType="solid">
        <fgColor theme="0"/>
        <bgColor rgb="FFD8D8D8"/>
      </patternFill>
    </fill>
    <fill>
      <patternFill patternType="solid">
        <fgColor theme="7" tint="0.79998168889431442"/>
        <bgColor rgb="FFD8D8D8"/>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D8D8D8"/>
      </patternFill>
    </fill>
    <fill>
      <patternFill patternType="solid">
        <fgColor rgb="FFFFFF00"/>
        <bgColor rgb="FFD8D8D8"/>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bottom style="medium">
        <color indexed="64"/>
      </bottom>
      <diagonal/>
    </border>
  </borders>
  <cellStyleXfs count="5">
    <xf numFmtId="0" fontId="0" fillId="0" borderId="0"/>
    <xf numFmtId="0" fontId="2" fillId="0" borderId="20"/>
    <xf numFmtId="0" fontId="24" fillId="0" borderId="20"/>
    <xf numFmtId="0" fontId="26" fillId="0" borderId="20"/>
    <xf numFmtId="0" fontId="1" fillId="0" borderId="20"/>
  </cellStyleXfs>
  <cellXfs count="661">
    <xf numFmtId="0" fontId="0" fillId="0" borderId="0" xfId="0"/>
    <xf numFmtId="0" fontId="3" fillId="0" borderId="0" xfId="0"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5" fillId="0" borderId="0" xfId="0" applyFont="1"/>
    <xf numFmtId="0" fontId="6" fillId="0" borderId="1" xfId="0" applyFont="1" applyBorder="1" applyAlignment="1">
      <alignment horizontal="left" vertical="center" textRotation="90" wrapText="1"/>
    </xf>
    <xf numFmtId="0" fontId="6" fillId="0" borderId="1" xfId="0" applyFont="1" applyBorder="1" applyAlignment="1">
      <alignment horizontal="center" vertical="center" textRotation="90"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10" fillId="0" borderId="0" xfId="0" applyFont="1" applyAlignment="1">
      <alignment horizontal="center" vertical="center" wrapText="1"/>
    </xf>
    <xf numFmtId="0" fontId="11" fillId="2" borderId="8" xfId="0" applyFont="1" applyFill="1" applyBorder="1" applyAlignment="1">
      <alignment horizontal="center" vertical="center" textRotation="90" wrapText="1"/>
    </xf>
    <xf numFmtId="0" fontId="11" fillId="3" borderId="8" xfId="0" applyFont="1" applyFill="1" applyBorder="1" applyAlignment="1">
      <alignment horizontal="center" vertical="center" wrapText="1"/>
    </xf>
    <xf numFmtId="0" fontId="11" fillId="5" borderId="8" xfId="0" applyFont="1" applyFill="1" applyBorder="1" applyAlignment="1">
      <alignment horizontal="center" vertical="center" textRotation="90" wrapText="1"/>
    </xf>
    <xf numFmtId="0" fontId="11" fillId="6" borderId="8" xfId="0" applyFont="1" applyFill="1" applyBorder="1" applyAlignment="1">
      <alignment horizontal="center" vertical="center" textRotation="90" wrapText="1"/>
    </xf>
    <xf numFmtId="0" fontId="10" fillId="8" borderId="10" xfId="0" applyFont="1" applyFill="1" applyBorder="1" applyAlignment="1">
      <alignment horizontal="center" vertical="center" wrapText="1"/>
    </xf>
    <xf numFmtId="0" fontId="0" fillId="0" borderId="6" xfId="0" applyBorder="1"/>
    <xf numFmtId="0" fontId="0" fillId="0" borderId="7" xfId="0" applyBorder="1"/>
    <xf numFmtId="0" fontId="0" fillId="0" borderId="11" xfId="0" applyBorder="1"/>
    <xf numFmtId="0" fontId="0" fillId="0" borderId="12" xfId="0" applyBorder="1"/>
    <xf numFmtId="0" fontId="0" fillId="0" borderId="13" xfId="0" applyBorder="1"/>
    <xf numFmtId="0" fontId="0" fillId="0" borderId="17" xfId="0" applyBorder="1"/>
    <xf numFmtId="0" fontId="11" fillId="3"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5" borderId="1" xfId="0" applyFont="1" applyFill="1" applyBorder="1" applyAlignment="1">
      <alignment horizontal="center" vertical="center" textRotation="90" wrapText="1"/>
    </xf>
    <xf numFmtId="0" fontId="11" fillId="6" borderId="1" xfId="0" applyFont="1" applyFill="1" applyBorder="1" applyAlignment="1">
      <alignment horizontal="center" vertical="center" textRotation="90"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0" fontId="0" fillId="0" borderId="14" xfId="0" applyBorder="1"/>
    <xf numFmtId="0" fontId="0" fillId="0" borderId="16" xfId="0" applyBorder="1"/>
    <xf numFmtId="0" fontId="0" fillId="0" borderId="15" xfId="0" applyBorder="1"/>
    <xf numFmtId="0" fontId="11" fillId="0" borderId="9" xfId="0" applyFont="1" applyBorder="1" applyAlignment="1">
      <alignment horizontal="center" vertical="center" textRotation="90" wrapText="1"/>
    </xf>
    <xf numFmtId="0" fontId="10" fillId="0" borderId="17" xfId="0" applyFont="1" applyBorder="1" applyAlignment="1">
      <alignment horizontal="center" vertical="center" wrapText="1"/>
    </xf>
    <xf numFmtId="0" fontId="10" fillId="9" borderId="18" xfId="0" applyFont="1" applyFill="1" applyBorder="1" applyAlignment="1">
      <alignment horizontal="center" vertical="center" wrapText="1"/>
    </xf>
    <xf numFmtId="0" fontId="10" fillId="9" borderId="18" xfId="0" applyFont="1" applyFill="1" applyBorder="1" applyAlignment="1">
      <alignment horizontal="left" vertical="center" wrapText="1"/>
    </xf>
    <xf numFmtId="0" fontId="10" fillId="3" borderId="18" xfId="0" applyFont="1" applyFill="1" applyBorder="1" applyAlignment="1">
      <alignment horizontal="center" vertical="center" wrapText="1"/>
    </xf>
    <xf numFmtId="0" fontId="7" fillId="0" borderId="17" xfId="0" applyFont="1" applyBorder="1" applyAlignment="1">
      <alignment horizontal="left" vertical="center" wrapText="1"/>
    </xf>
    <xf numFmtId="0" fontId="7" fillId="0" borderId="17" xfId="0" applyFont="1" applyBorder="1" applyAlignment="1">
      <alignment vertical="center" wrapText="1"/>
    </xf>
    <xf numFmtId="0" fontId="11" fillId="0" borderId="11" xfId="0" applyFont="1" applyBorder="1" applyAlignment="1">
      <alignment horizontal="center" vertical="center" textRotation="90" wrapText="1"/>
    </xf>
    <xf numFmtId="0" fontId="10" fillId="0" borderId="1" xfId="0" applyFont="1" applyBorder="1" applyAlignment="1">
      <alignment horizontal="center" vertical="center" wrapText="1"/>
    </xf>
    <xf numFmtId="0" fontId="10"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10" fillId="11" borderId="1"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 xfId="0" applyFont="1" applyBorder="1" applyAlignment="1">
      <alignment vertical="center" wrapText="1"/>
    </xf>
    <xf numFmtId="0" fontId="10" fillId="9" borderId="19"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10" fillId="0" borderId="1" xfId="0" applyFont="1" applyBorder="1" applyAlignment="1">
      <alignment horizontal="left" vertical="center" wrapText="1"/>
    </xf>
    <xf numFmtId="0" fontId="10" fillId="12" borderId="1" xfId="0" applyFont="1" applyFill="1" applyBorder="1" applyAlignment="1">
      <alignment horizontal="center" vertical="center" wrapText="1"/>
    </xf>
    <xf numFmtId="0" fontId="7" fillId="13" borderId="20" xfId="0" applyFont="1" applyFill="1" applyBorder="1" applyAlignment="1">
      <alignment vertical="center" wrapText="1"/>
    </xf>
    <xf numFmtId="0" fontId="10" fillId="0" borderId="2" xfId="0" applyFont="1" applyBorder="1" applyAlignment="1">
      <alignment horizontal="left" vertical="center" wrapText="1"/>
    </xf>
    <xf numFmtId="0" fontId="7" fillId="13" borderId="1" xfId="0" applyFont="1" applyFill="1" applyBorder="1" applyAlignment="1">
      <alignment vertical="center" wrapText="1"/>
    </xf>
    <xf numFmtId="0" fontId="10" fillId="0" borderId="4" xfId="0" applyFont="1" applyBorder="1" applyAlignment="1">
      <alignment horizontal="center" vertical="center" wrapText="1"/>
    </xf>
    <xf numFmtId="0" fontId="11" fillId="0" borderId="17" xfId="0" applyFont="1" applyBorder="1" applyAlignment="1">
      <alignment horizontal="center" vertical="center" textRotation="90" wrapText="1"/>
    </xf>
    <xf numFmtId="0" fontId="11" fillId="0" borderId="0" xfId="0" applyFont="1" applyAlignment="1">
      <alignment horizontal="center" vertical="center" wrapText="1"/>
    </xf>
    <xf numFmtId="0" fontId="11" fillId="3" borderId="18" xfId="0" applyFont="1" applyFill="1" applyBorder="1" applyAlignment="1">
      <alignment horizontal="center" vertical="center" wrapText="1"/>
    </xf>
    <xf numFmtId="0" fontId="11" fillId="0" borderId="0" xfId="0" applyFont="1" applyAlignment="1">
      <alignment horizontal="left" vertical="center" wrapText="1"/>
    </xf>
    <xf numFmtId="0" fontId="13" fillId="0" borderId="0" xfId="0" applyFont="1" applyAlignment="1">
      <alignment vertical="center"/>
    </xf>
    <xf numFmtId="0" fontId="14" fillId="9" borderId="1" xfId="0" applyFont="1" applyFill="1" applyBorder="1" applyAlignment="1">
      <alignment horizontal="center" vertical="center" wrapText="1"/>
    </xf>
    <xf numFmtId="0" fontId="12" fillId="0" borderId="0" xfId="0" applyFont="1"/>
    <xf numFmtId="0" fontId="14" fillId="0" borderId="1" xfId="0" applyFont="1" applyBorder="1" applyAlignment="1">
      <alignment horizontal="left" vertical="center" wrapText="1"/>
    </xf>
    <xf numFmtId="0" fontId="7" fillId="0" borderId="20" xfId="0" applyFont="1" applyBorder="1" applyAlignment="1">
      <alignment horizontal="center" vertical="center" wrapText="1"/>
    </xf>
    <xf numFmtId="0" fontId="0" fillId="0" borderId="20" xfId="0" applyBorder="1"/>
    <xf numFmtId="0" fontId="10" fillId="0" borderId="20" xfId="0" applyFont="1" applyBorder="1" applyAlignment="1">
      <alignment vertical="center"/>
    </xf>
    <xf numFmtId="0" fontId="10" fillId="0" borderId="20" xfId="0" applyFont="1" applyBorder="1" applyAlignment="1">
      <alignment horizontal="center" vertical="center" wrapText="1"/>
    </xf>
    <xf numFmtId="0" fontId="17" fillId="0" borderId="30" xfId="0" applyFont="1" applyBorder="1" applyAlignment="1">
      <alignment vertical="center"/>
    </xf>
    <xf numFmtId="0" fontId="8" fillId="0" borderId="30" xfId="0" applyFont="1" applyBorder="1" applyAlignment="1">
      <alignment vertical="center" wrapText="1"/>
    </xf>
    <xf numFmtId="49" fontId="7" fillId="0" borderId="0" xfId="0" applyNumberFormat="1" applyFont="1" applyAlignment="1">
      <alignment horizontal="center" vertical="center" wrapText="1"/>
    </xf>
    <xf numFmtId="49" fontId="11" fillId="0" borderId="0" xfId="0" applyNumberFormat="1" applyFont="1" applyAlignment="1">
      <alignment horizontal="center" vertical="center" wrapText="1"/>
    </xf>
    <xf numFmtId="0" fontId="15" fillId="0" borderId="0" xfId="0" applyFont="1"/>
    <xf numFmtId="0" fontId="8" fillId="0" borderId="23" xfId="0" applyFont="1" applyBorder="1" applyAlignment="1">
      <alignment horizontal="left" vertical="center" wrapText="1"/>
    </xf>
    <xf numFmtId="0" fontId="10" fillId="0" borderId="0" xfId="0" applyFont="1" applyAlignment="1">
      <alignment vertical="center"/>
    </xf>
    <xf numFmtId="49" fontId="0" fillId="0" borderId="0" xfId="0" applyNumberFormat="1"/>
    <xf numFmtId="0" fontId="19" fillId="0" borderId="0" xfId="0" applyFont="1" applyAlignment="1">
      <alignment horizontal="center" vertical="center"/>
    </xf>
    <xf numFmtId="0" fontId="21" fillId="0" borderId="23" xfId="0" applyFont="1" applyBorder="1" applyAlignment="1">
      <alignment vertical="center" wrapText="1" shrinkToFit="1"/>
    </xf>
    <xf numFmtId="0" fontId="20" fillId="0" borderId="23" xfId="0" quotePrefix="1" applyFont="1" applyBorder="1" applyAlignment="1">
      <alignment horizontal="center" vertical="center" wrapText="1"/>
    </xf>
    <xf numFmtId="0" fontId="21" fillId="0" borderId="23" xfId="0" applyFont="1" applyBorder="1" applyAlignment="1">
      <alignment horizontal="center" vertical="center" wrapText="1" shrinkToFit="1"/>
    </xf>
    <xf numFmtId="0" fontId="21" fillId="0" borderId="23" xfId="0" applyFont="1" applyBorder="1" applyAlignment="1">
      <alignment horizontal="center" vertical="center" shrinkToFit="1"/>
    </xf>
    <xf numFmtId="0" fontId="21" fillId="17" borderId="23" xfId="0" applyFont="1" applyFill="1" applyBorder="1" applyAlignment="1">
      <alignment horizontal="center" vertical="center" wrapText="1"/>
    </xf>
    <xf numFmtId="0" fontId="20" fillId="0" borderId="23" xfId="0" applyFont="1" applyBorder="1" applyAlignment="1">
      <alignment horizontal="center" vertical="center" wrapText="1" shrinkToFit="1"/>
    </xf>
    <xf numFmtId="0" fontId="22" fillId="0" borderId="23" xfId="0" quotePrefix="1" applyFont="1" applyBorder="1" applyAlignment="1">
      <alignment horizontal="center" vertical="center" wrapText="1"/>
    </xf>
    <xf numFmtId="0" fontId="23" fillId="0" borderId="23" xfId="0" applyFont="1" applyBorder="1" applyAlignment="1">
      <alignment horizontal="center" vertical="center" wrapText="1"/>
    </xf>
    <xf numFmtId="0" fontId="19" fillId="14" borderId="0" xfId="0" applyFont="1" applyFill="1" applyAlignment="1">
      <alignment horizontal="center" vertical="center"/>
    </xf>
    <xf numFmtId="0" fontId="8" fillId="0" borderId="23" xfId="0" applyFont="1" applyBorder="1" applyAlignment="1">
      <alignment vertical="center" wrapText="1"/>
    </xf>
    <xf numFmtId="0" fontId="25" fillId="0" borderId="0" xfId="0" applyFont="1"/>
    <xf numFmtId="0" fontId="21" fillId="0" borderId="23" xfId="0" applyFont="1" applyBorder="1" applyAlignment="1">
      <alignment horizontal="center" vertical="center" wrapText="1"/>
    </xf>
    <xf numFmtId="0" fontId="21" fillId="14" borderId="23" xfId="0" applyFont="1" applyFill="1" applyBorder="1" applyAlignment="1">
      <alignment horizontal="center" vertical="center" wrapText="1"/>
    </xf>
    <xf numFmtId="0" fontId="26" fillId="18" borderId="0" xfId="0" applyFont="1" applyFill="1"/>
    <xf numFmtId="0" fontId="26" fillId="0" borderId="0" xfId="0" applyFont="1"/>
    <xf numFmtId="0" fontId="26" fillId="17" borderId="20" xfId="0" applyFont="1" applyFill="1" applyBorder="1"/>
    <xf numFmtId="0" fontId="27" fillId="0" borderId="0" xfId="0" applyFont="1"/>
    <xf numFmtId="0" fontId="28" fillId="0" borderId="0" xfId="0" applyFont="1"/>
    <xf numFmtId="0" fontId="26" fillId="19" borderId="0" xfId="0" applyFont="1" applyFill="1"/>
    <xf numFmtId="0" fontId="26" fillId="20" borderId="0" xfId="0" applyFont="1" applyFill="1"/>
    <xf numFmtId="0" fontId="26" fillId="0" borderId="20" xfId="3"/>
    <xf numFmtId="0" fontId="7" fillId="0" borderId="20" xfId="3" applyFont="1" applyAlignment="1">
      <alignment horizontal="center" vertical="center" wrapText="1"/>
    </xf>
    <xf numFmtId="0" fontId="7" fillId="14" borderId="20" xfId="3" applyFont="1" applyFill="1" applyAlignment="1">
      <alignment horizontal="center" vertical="center" wrapText="1"/>
    </xf>
    <xf numFmtId="0" fontId="7" fillId="0" borderId="20" xfId="3" applyFont="1" applyAlignment="1">
      <alignment horizontal="left" vertical="center" wrapText="1"/>
    </xf>
    <xf numFmtId="0" fontId="8" fillId="0" borderId="23" xfId="3" applyFont="1" applyBorder="1" applyAlignment="1">
      <alignment horizontal="left" vertical="center" wrapText="1"/>
    </xf>
    <xf numFmtId="0" fontId="10" fillId="0" borderId="20" xfId="3" applyFont="1" applyAlignment="1">
      <alignment vertical="center"/>
    </xf>
    <xf numFmtId="0" fontId="17" fillId="0" borderId="23" xfId="3" applyFont="1" applyBorder="1" applyAlignment="1">
      <alignment vertical="center"/>
    </xf>
    <xf numFmtId="0" fontId="8" fillId="0" borderId="30" xfId="3" applyFont="1" applyBorder="1" applyAlignment="1">
      <alignment vertical="center" wrapText="1"/>
    </xf>
    <xf numFmtId="0" fontId="10" fillId="0" borderId="20" xfId="3" applyFont="1" applyAlignment="1">
      <alignment horizontal="center" vertical="center" wrapText="1"/>
    </xf>
    <xf numFmtId="0" fontId="15" fillId="0" borderId="20" xfId="3" applyFont="1"/>
    <xf numFmtId="0" fontId="10" fillId="14" borderId="20" xfId="3" applyFont="1" applyFill="1" applyAlignment="1">
      <alignment horizontal="center" vertical="center" wrapText="1"/>
    </xf>
    <xf numFmtId="0" fontId="11" fillId="0" borderId="20" xfId="3" applyFont="1" applyAlignment="1">
      <alignment horizontal="center" vertical="center" wrapText="1"/>
    </xf>
    <xf numFmtId="0" fontId="11" fillId="0" borderId="20" xfId="3" applyFont="1" applyAlignment="1">
      <alignment horizontal="left" vertical="center" wrapText="1"/>
    </xf>
    <xf numFmtId="0" fontId="26" fillId="14" borderId="20" xfId="3" applyFill="1"/>
    <xf numFmtId="0" fontId="8" fillId="0" borderId="24" xfId="0" applyFont="1" applyBorder="1" applyAlignment="1">
      <alignment horizontal="right" vertical="center" wrapText="1"/>
    </xf>
    <xf numFmtId="0" fontId="30" fillId="0" borderId="0" xfId="0" applyFont="1" applyAlignment="1">
      <alignment horizontal="center" vertical="center" wrapText="1"/>
    </xf>
    <xf numFmtId="0" fontId="31" fillId="0" borderId="0" xfId="0" applyFont="1"/>
    <xf numFmtId="0" fontId="7" fillId="0" borderId="23" xfId="0" applyFont="1" applyBorder="1" applyAlignment="1">
      <alignment horizontal="left" vertical="center" wrapText="1"/>
    </xf>
    <xf numFmtId="0" fontId="10" fillId="0" borderId="23" xfId="0" applyFont="1" applyBorder="1" applyAlignment="1">
      <alignment horizontal="center" vertical="center" wrapText="1"/>
    </xf>
    <xf numFmtId="0" fontId="15" fillId="0" borderId="20" xfId="0" applyFont="1" applyBorder="1"/>
    <xf numFmtId="0" fontId="17" fillId="3" borderId="23" xfId="0" applyFont="1" applyFill="1" applyBorder="1" applyAlignment="1">
      <alignment horizontal="center" vertical="center" wrapText="1"/>
    </xf>
    <xf numFmtId="0" fontId="17" fillId="16" borderId="23"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0" fillId="9" borderId="23" xfId="0" applyFont="1" applyFill="1" applyBorder="1" applyAlignment="1">
      <alignment horizontal="center" vertical="center" wrapText="1"/>
    </xf>
    <xf numFmtId="0" fontId="16" fillId="9" borderId="23" xfId="0" applyFont="1" applyFill="1" applyBorder="1" applyAlignment="1">
      <alignment horizontal="center" vertical="center" wrapText="1"/>
    </xf>
    <xf numFmtId="0" fontId="16" fillId="9" borderId="23" xfId="0" applyFont="1" applyFill="1" applyBorder="1" applyAlignment="1">
      <alignment horizontal="left" vertical="center" wrapText="1"/>
    </xf>
    <xf numFmtId="0" fontId="16" fillId="0" borderId="23" xfId="0" applyFont="1" applyBorder="1" applyAlignment="1">
      <alignment horizontal="center" vertical="center" wrapText="1"/>
    </xf>
    <xf numFmtId="0" fontId="10" fillId="3" borderId="23" xfId="0" applyFont="1" applyFill="1" applyBorder="1" applyAlignment="1">
      <alignment horizontal="center" vertical="center" wrapText="1"/>
    </xf>
    <xf numFmtId="49" fontId="10" fillId="0" borderId="23" xfId="0" applyNumberFormat="1" applyFont="1" applyBorder="1" applyAlignment="1">
      <alignment horizontal="center" vertical="center" wrapText="1"/>
    </xf>
    <xf numFmtId="0" fontId="7" fillId="9" borderId="23" xfId="0" applyFont="1" applyFill="1" applyBorder="1" applyAlignment="1">
      <alignment horizontal="left" vertical="center" wrapText="1"/>
    </xf>
    <xf numFmtId="0" fontId="10" fillId="14" borderId="23" xfId="0" applyFont="1" applyFill="1" applyBorder="1" applyAlignment="1">
      <alignment horizontal="center" vertical="center" wrapText="1"/>
    </xf>
    <xf numFmtId="0" fontId="10" fillId="15" borderId="23" xfId="0" applyFont="1" applyFill="1" applyBorder="1" applyAlignment="1">
      <alignment horizontal="center" vertical="center" wrapText="1"/>
    </xf>
    <xf numFmtId="49" fontId="10" fillId="14" borderId="23" xfId="0" applyNumberFormat="1" applyFont="1" applyFill="1" applyBorder="1" applyAlignment="1">
      <alignment horizontal="center" vertical="center" wrapText="1"/>
    </xf>
    <xf numFmtId="0" fontId="16" fillId="14" borderId="23" xfId="0" applyFont="1" applyFill="1" applyBorder="1" applyAlignment="1">
      <alignment horizontal="left" vertical="center" wrapText="1"/>
    </xf>
    <xf numFmtId="0" fontId="10" fillId="0" borderId="23" xfId="0" applyFont="1" applyBorder="1" applyAlignment="1">
      <alignment horizontal="left" vertical="center" wrapText="1"/>
    </xf>
    <xf numFmtId="0" fontId="7" fillId="9" borderId="23" xfId="0" applyFont="1" applyFill="1" applyBorder="1" applyAlignment="1">
      <alignment horizontal="center" vertical="center" wrapText="1"/>
    </xf>
    <xf numFmtId="0" fontId="7" fillId="0" borderId="23" xfId="0" applyFont="1" applyBorder="1" applyAlignment="1">
      <alignment horizontal="center" vertical="center" wrapText="1"/>
    </xf>
    <xf numFmtId="0" fontId="16" fillId="14" borderId="23" xfId="0" applyFont="1" applyFill="1" applyBorder="1" applyAlignment="1">
      <alignment horizontal="center" vertical="center" wrapText="1"/>
    </xf>
    <xf numFmtId="0" fontId="16" fillId="0" borderId="23" xfId="0" applyFont="1" applyBorder="1" applyAlignment="1">
      <alignment horizontal="left" vertical="center" wrapText="1"/>
    </xf>
    <xf numFmtId="0" fontId="16" fillId="3" borderId="23" xfId="0" applyFont="1" applyFill="1" applyBorder="1" applyAlignment="1">
      <alignment horizontal="center" vertical="center" wrapText="1"/>
    </xf>
    <xf numFmtId="49" fontId="16" fillId="0" borderId="23" xfId="0" applyNumberFormat="1" applyFont="1" applyBorder="1" applyAlignment="1">
      <alignment horizontal="center" vertical="center" wrapText="1"/>
    </xf>
    <xf numFmtId="0" fontId="17" fillId="4" borderId="23" xfId="0" applyFont="1" applyFill="1" applyBorder="1" applyAlignment="1">
      <alignment horizontal="center" vertical="center" wrapText="1"/>
    </xf>
    <xf numFmtId="0" fontId="17" fillId="5" borderId="23" xfId="0" applyFont="1" applyFill="1" applyBorder="1" applyAlignment="1">
      <alignment vertical="center" textRotation="90" wrapText="1"/>
    </xf>
    <xf numFmtId="0" fontId="17" fillId="6" borderId="23" xfId="0" applyFont="1" applyFill="1" applyBorder="1" applyAlignment="1">
      <alignment horizontal="center" vertical="center" textRotation="90" wrapText="1"/>
    </xf>
    <xf numFmtId="0" fontId="17" fillId="7" borderId="23" xfId="0" applyFont="1" applyFill="1" applyBorder="1" applyAlignment="1">
      <alignment horizontal="center" vertical="center" wrapText="1"/>
    </xf>
    <xf numFmtId="0" fontId="17" fillId="7" borderId="23" xfId="0" applyFont="1" applyFill="1" applyBorder="1" applyAlignment="1">
      <alignment horizontal="left" vertical="center" wrapText="1"/>
    </xf>
    <xf numFmtId="0" fontId="8" fillId="0" borderId="23" xfId="0" applyFont="1" applyBorder="1" applyAlignment="1">
      <alignment horizontal="right" vertical="center" wrapText="1"/>
    </xf>
    <xf numFmtId="0" fontId="16" fillId="0" borderId="23" xfId="0" applyFont="1" applyBorder="1" applyAlignment="1">
      <alignment vertical="center"/>
    </xf>
    <xf numFmtId="0" fontId="15" fillId="0" borderId="23" xfId="0" applyFont="1" applyBorder="1"/>
    <xf numFmtId="0" fontId="8" fillId="0" borderId="27" xfId="0" applyFont="1" applyBorder="1" applyAlignment="1">
      <alignment vertical="center" wrapText="1"/>
    </xf>
    <xf numFmtId="0" fontId="34" fillId="14" borderId="0" xfId="0" applyFont="1" applyFill="1" applyAlignment="1">
      <alignment horizontal="center" vertical="center"/>
    </xf>
    <xf numFmtId="0" fontId="33" fillId="0" borderId="0" xfId="0" applyFont="1" applyAlignment="1">
      <alignment horizontal="center" vertical="center"/>
    </xf>
    <xf numFmtId="0" fontId="19" fillId="0" borderId="23" xfId="0" applyFont="1" applyBorder="1" applyAlignment="1">
      <alignment horizontal="center" vertical="center"/>
    </xf>
    <xf numFmtId="0" fontId="20" fillId="0" borderId="23" xfId="0" applyFont="1" applyBorder="1" applyAlignment="1">
      <alignment vertical="center" wrapText="1" shrinkToFit="1"/>
    </xf>
    <xf numFmtId="0" fontId="21" fillId="14" borderId="0" xfId="0" applyFont="1" applyFill="1" applyAlignment="1">
      <alignment horizontal="center" vertical="center"/>
    </xf>
    <xf numFmtId="0" fontId="29" fillId="14" borderId="0" xfId="0" applyFont="1" applyFill="1" applyAlignment="1">
      <alignment horizontal="center" vertical="center"/>
    </xf>
    <xf numFmtId="0" fontId="36" fillId="0" borderId="20" xfId="4" applyFont="1" applyAlignment="1">
      <alignment horizontal="center" vertical="center"/>
    </xf>
    <xf numFmtId="0" fontId="38" fillId="0" borderId="30" xfId="4" applyFont="1" applyBorder="1" applyAlignment="1">
      <alignment horizontal="left" vertical="center" wrapText="1"/>
    </xf>
    <xf numFmtId="0" fontId="36" fillId="0" borderId="20" xfId="4" applyFont="1" applyAlignment="1">
      <alignment horizontal="left" vertical="center"/>
    </xf>
    <xf numFmtId="0" fontId="41" fillId="0" borderId="23" xfId="4" applyFont="1" applyBorder="1" applyAlignment="1">
      <alignment horizontal="left" vertical="center"/>
    </xf>
    <xf numFmtId="0" fontId="38" fillId="0" borderId="23" xfId="4" applyFont="1" applyBorder="1" applyAlignment="1">
      <alignment horizontal="left" vertical="center" wrapText="1"/>
    </xf>
    <xf numFmtId="0" fontId="43" fillId="0" borderId="20" xfId="4" applyFont="1" applyAlignment="1">
      <alignment horizontal="center" vertical="center"/>
    </xf>
    <xf numFmtId="0" fontId="44" fillId="0" borderId="23" xfId="4" applyFont="1" applyBorder="1" applyAlignment="1">
      <alignment vertical="center" wrapText="1"/>
    </xf>
    <xf numFmtId="0" fontId="45" fillId="0" borderId="23" xfId="4" applyFont="1" applyBorder="1" applyAlignment="1">
      <alignment horizontal="center" vertical="center" wrapText="1"/>
    </xf>
    <xf numFmtId="0" fontId="44" fillId="0" borderId="20" xfId="4" applyFont="1" applyAlignment="1">
      <alignment horizontal="center" vertical="center" wrapText="1"/>
    </xf>
    <xf numFmtId="0" fontId="46" fillId="9" borderId="23" xfId="4" applyFont="1" applyFill="1" applyBorder="1" applyAlignment="1">
      <alignment horizontal="center" vertical="center" wrapText="1"/>
    </xf>
    <xf numFmtId="0" fontId="39" fillId="3" borderId="33" xfId="4" applyFont="1" applyFill="1" applyBorder="1" applyAlignment="1">
      <alignment horizontal="center" vertical="center" wrapText="1"/>
    </xf>
    <xf numFmtId="0" fontId="39" fillId="16" borderId="33" xfId="4" applyFont="1" applyFill="1" applyBorder="1" applyAlignment="1">
      <alignment horizontal="center" vertical="center" wrapText="1"/>
    </xf>
    <xf numFmtId="0" fontId="39" fillId="4" borderId="33" xfId="4" applyFont="1" applyFill="1" applyBorder="1" applyAlignment="1">
      <alignment horizontal="center" vertical="center" wrapText="1"/>
    </xf>
    <xf numFmtId="0" fontId="39" fillId="6" borderId="33" xfId="4" applyFont="1" applyFill="1" applyBorder="1" applyAlignment="1">
      <alignment horizontal="center" vertical="center" textRotation="90" wrapText="1"/>
    </xf>
    <xf numFmtId="0" fontId="39" fillId="7" borderId="33" xfId="4" applyFont="1" applyFill="1" applyBorder="1" applyAlignment="1">
      <alignment horizontal="center" vertical="center" wrapText="1"/>
    </xf>
    <xf numFmtId="0" fontId="44" fillId="0" borderId="43" xfId="4" applyFont="1" applyBorder="1" applyAlignment="1">
      <alignment horizontal="center" vertical="center" wrapText="1"/>
    </xf>
    <xf numFmtId="0" fontId="44" fillId="0" borderId="49" xfId="4" applyFont="1" applyBorder="1" applyAlignment="1">
      <alignment horizontal="center" vertical="center" wrapText="1"/>
    </xf>
    <xf numFmtId="0" fontId="45" fillId="0" borderId="49" xfId="4" applyFont="1" applyBorder="1" applyAlignment="1">
      <alignment horizontal="center" vertical="center" wrapText="1"/>
    </xf>
    <xf numFmtId="0" fontId="46" fillId="0" borderId="43" xfId="4" applyFont="1" applyBorder="1" applyAlignment="1">
      <alignment horizontal="center" vertical="center" wrapText="1"/>
    </xf>
    <xf numFmtId="0" fontId="47" fillId="0" borderId="43" xfId="4" applyFont="1" applyBorder="1" applyAlignment="1">
      <alignment horizontal="center" vertical="center" wrapText="1"/>
    </xf>
    <xf numFmtId="0" fontId="44" fillId="0" borderId="46" xfId="4" applyFont="1" applyBorder="1" applyAlignment="1">
      <alignment horizontal="center" vertical="center" wrapText="1"/>
    </xf>
    <xf numFmtId="0" fontId="45" fillId="0" borderId="46" xfId="4" applyFont="1" applyBorder="1" applyAlignment="1">
      <alignment horizontal="center" vertical="center" wrapText="1"/>
    </xf>
    <xf numFmtId="0" fontId="43" fillId="0" borderId="20" xfId="4" applyFont="1" applyAlignment="1">
      <alignment horizontal="left" vertical="center"/>
    </xf>
    <xf numFmtId="0" fontId="39" fillId="16" borderId="46" xfId="4" applyFont="1" applyFill="1" applyBorder="1" applyAlignment="1">
      <alignment horizontal="center" vertical="center" wrapText="1"/>
    </xf>
    <xf numFmtId="0" fontId="39" fillId="4" borderId="46" xfId="4" applyFont="1" applyFill="1" applyBorder="1" applyAlignment="1">
      <alignment horizontal="center" vertical="center" wrapText="1"/>
    </xf>
    <xf numFmtId="0" fontId="39" fillId="6" borderId="46" xfId="4" applyFont="1" applyFill="1" applyBorder="1" applyAlignment="1">
      <alignment horizontal="center" vertical="center" textRotation="90" wrapText="1"/>
    </xf>
    <xf numFmtId="0" fontId="39" fillId="7" borderId="46" xfId="4" applyFont="1" applyFill="1" applyBorder="1" applyAlignment="1">
      <alignment horizontal="center" vertical="center" wrapText="1"/>
    </xf>
    <xf numFmtId="0" fontId="44" fillId="0" borderId="45" xfId="4" applyFont="1" applyBorder="1" applyAlignment="1">
      <alignment horizontal="center" vertical="center" wrapText="1"/>
    </xf>
    <xf numFmtId="0" fontId="36" fillId="0" borderId="54" xfId="4" applyFont="1" applyBorder="1" applyAlignment="1">
      <alignment horizontal="center" vertical="center"/>
    </xf>
    <xf numFmtId="0" fontId="36" fillId="0" borderId="38" xfId="4" applyFont="1" applyBorder="1" applyAlignment="1">
      <alignment horizontal="center" vertical="center"/>
    </xf>
    <xf numFmtId="0" fontId="36" fillId="0" borderId="55" xfId="4" applyFont="1" applyBorder="1" applyAlignment="1">
      <alignment horizontal="center" vertical="center"/>
    </xf>
    <xf numFmtId="0" fontId="43" fillId="0" borderId="56" xfId="4" applyFont="1" applyBorder="1" applyAlignment="1">
      <alignment horizontal="center" vertical="center"/>
    </xf>
    <xf numFmtId="0" fontId="10" fillId="14" borderId="23" xfId="0" applyFont="1" applyFill="1" applyBorder="1" applyAlignment="1">
      <alignment vertical="center" wrapText="1"/>
    </xf>
    <xf numFmtId="0" fontId="10" fillId="0" borderId="23" xfId="0" applyFont="1" applyBorder="1" applyAlignment="1">
      <alignment vertical="center" wrapText="1"/>
    </xf>
    <xf numFmtId="0" fontId="11" fillId="3" borderId="23" xfId="4" applyFont="1" applyFill="1" applyBorder="1" applyAlignment="1">
      <alignment horizontal="center" vertical="center" wrapText="1"/>
    </xf>
    <xf numFmtId="0" fontId="11" fillId="16" borderId="23" xfId="4" applyFont="1" applyFill="1" applyBorder="1" applyAlignment="1">
      <alignment horizontal="center" vertical="center" wrapText="1"/>
    </xf>
    <xf numFmtId="0" fontId="11" fillId="4" borderId="23" xfId="4" applyFont="1" applyFill="1" applyBorder="1" applyAlignment="1">
      <alignment horizontal="center" vertical="center" wrapText="1"/>
    </xf>
    <xf numFmtId="0" fontId="11" fillId="6" borderId="23" xfId="4" applyFont="1" applyFill="1" applyBorder="1" applyAlignment="1">
      <alignment horizontal="center" vertical="center" textRotation="90" wrapText="1"/>
    </xf>
    <xf numFmtId="0" fontId="11" fillId="7" borderId="23" xfId="4" applyFont="1" applyFill="1" applyBorder="1" applyAlignment="1">
      <alignment horizontal="center" vertical="center" wrapText="1"/>
    </xf>
    <xf numFmtId="0" fontId="29" fillId="0" borderId="23" xfId="4" applyFont="1" applyBorder="1" applyAlignment="1">
      <alignment horizontal="center" vertical="center" wrapText="1"/>
    </xf>
    <xf numFmtId="0" fontId="19" fillId="0" borderId="20" xfId="4" applyFont="1" applyAlignment="1">
      <alignment horizontal="center" vertical="center" wrapText="1"/>
    </xf>
    <xf numFmtId="0" fontId="10" fillId="0" borderId="23" xfId="4" applyFont="1" applyBorder="1" applyAlignment="1">
      <alignment horizontal="center" vertical="center" wrapText="1"/>
    </xf>
    <xf numFmtId="0" fontId="10" fillId="0" borderId="23" xfId="4" applyFont="1" applyBorder="1" applyAlignment="1">
      <alignment vertical="center" wrapText="1"/>
    </xf>
    <xf numFmtId="0" fontId="35" fillId="0" borderId="23" xfId="4" applyFont="1" applyBorder="1" applyAlignment="1">
      <alignment horizontal="center" vertical="center" wrapText="1"/>
    </xf>
    <xf numFmtId="0" fontId="7" fillId="0" borderId="23" xfId="4" applyFont="1" applyBorder="1" applyAlignment="1">
      <alignment horizontal="center" vertical="center" wrapText="1"/>
    </xf>
    <xf numFmtId="0" fontId="16" fillId="0" borderId="23" xfId="4" applyFont="1" applyBorder="1" applyAlignment="1">
      <alignment horizontal="center" vertical="center" wrapText="1"/>
    </xf>
    <xf numFmtId="0" fontId="49" fillId="0" borderId="20" xfId="4" applyFont="1" applyAlignment="1">
      <alignment horizontal="center" vertical="center" wrapText="1"/>
    </xf>
    <xf numFmtId="0" fontId="8" fillId="0" borderId="25" xfId="0" applyFont="1" applyBorder="1" applyAlignment="1">
      <alignment horizontal="center" vertical="center" wrapText="1"/>
    </xf>
    <xf numFmtId="0" fontId="19" fillId="0" borderId="23" xfId="4" applyFont="1" applyBorder="1" applyAlignment="1">
      <alignment horizontal="center" vertical="center" wrapText="1"/>
    </xf>
    <xf numFmtId="0" fontId="39" fillId="3" borderId="46" xfId="4" applyFont="1" applyFill="1" applyBorder="1" applyAlignment="1">
      <alignment horizontal="center" vertical="center" wrapText="1"/>
    </xf>
    <xf numFmtId="0" fontId="44" fillId="0" borderId="23" xfId="4" applyFont="1" applyBorder="1" applyAlignment="1">
      <alignment horizontal="center" vertical="center" wrapText="1"/>
    </xf>
    <xf numFmtId="0" fontId="19" fillId="0" borderId="23" xfId="0" applyFont="1" applyBorder="1" applyAlignment="1">
      <alignment horizontal="center" vertical="center" wrapText="1"/>
    </xf>
    <xf numFmtId="0" fontId="19" fillId="3" borderId="23" xfId="0" applyFont="1" applyFill="1" applyBorder="1" applyAlignment="1">
      <alignment horizontal="center" vertical="center" wrapText="1"/>
    </xf>
    <xf numFmtId="0" fontId="21" fillId="0" borderId="23" xfId="0" applyFont="1" applyBorder="1" applyAlignment="1">
      <alignment horizontal="left" vertical="center" wrapText="1"/>
    </xf>
    <xf numFmtId="0" fontId="19" fillId="0" borderId="23" xfId="4" applyFont="1" applyBorder="1" applyAlignment="1">
      <alignment vertical="center" wrapText="1"/>
    </xf>
    <xf numFmtId="0" fontId="10" fillId="21" borderId="23" xfId="0" applyFont="1" applyFill="1" applyBorder="1" applyAlignment="1">
      <alignment horizontal="center" vertical="center" wrapText="1"/>
    </xf>
    <xf numFmtId="0" fontId="10" fillId="20" borderId="23" xfId="0" applyFont="1" applyFill="1" applyBorder="1" applyAlignment="1">
      <alignment horizontal="center" vertical="center" wrapText="1"/>
    </xf>
    <xf numFmtId="0" fontId="44" fillId="0" borderId="48" xfId="4" applyFont="1" applyBorder="1" applyAlignment="1">
      <alignment horizontal="center" vertical="center" wrapText="1"/>
    </xf>
    <xf numFmtId="0" fontId="44" fillId="0" borderId="49" xfId="4" applyFont="1" applyBorder="1" applyAlignment="1">
      <alignment vertical="center" wrapText="1"/>
    </xf>
    <xf numFmtId="0" fontId="44" fillId="0" borderId="44" xfId="4" applyFont="1" applyBorder="1" applyAlignment="1">
      <alignment horizontal="center" vertical="center" wrapText="1"/>
    </xf>
    <xf numFmtId="0" fontId="44" fillId="0" borderId="46" xfId="4" applyFont="1" applyBorder="1" applyAlignment="1">
      <alignment vertical="center" wrapText="1"/>
    </xf>
    <xf numFmtId="0" fontId="19" fillId="0" borderId="48" xfId="4" applyFont="1" applyBorder="1" applyAlignment="1">
      <alignment horizontal="center" vertical="center" wrapText="1"/>
    </xf>
    <xf numFmtId="0" fontId="19" fillId="0" borderId="49" xfId="4" applyFont="1" applyBorder="1" applyAlignment="1">
      <alignment horizontal="center" vertical="center" wrapText="1"/>
    </xf>
    <xf numFmtId="0" fontId="19" fillId="0" borderId="49" xfId="4" applyFont="1" applyBorder="1" applyAlignment="1">
      <alignment vertical="center" wrapText="1"/>
    </xf>
    <xf numFmtId="0" fontId="29" fillId="0" borderId="49" xfId="4" applyFont="1" applyBorder="1" applyAlignment="1">
      <alignment horizontal="center" vertical="center" wrapText="1"/>
    </xf>
    <xf numFmtId="0" fontId="19" fillId="0" borderId="43" xfId="4" applyFont="1" applyBorder="1" applyAlignment="1">
      <alignment horizontal="center" vertical="center" wrapText="1"/>
    </xf>
    <xf numFmtId="0" fontId="50" fillId="9" borderId="23" xfId="4" applyFont="1" applyFill="1" applyBorder="1" applyAlignment="1">
      <alignment horizontal="center" vertical="center" wrapText="1"/>
    </xf>
    <xf numFmtId="0" fontId="19" fillId="0" borderId="44" xfId="4" applyFont="1" applyBorder="1" applyAlignment="1">
      <alignment horizontal="center" vertical="center" wrapText="1"/>
    </xf>
    <xf numFmtId="0" fontId="50" fillId="0" borderId="43" xfId="4" applyFont="1" applyBorder="1" applyAlignment="1">
      <alignment horizontal="center" vertical="center" wrapText="1"/>
    </xf>
    <xf numFmtId="0" fontId="21" fillId="0" borderId="43" xfId="4" applyFont="1" applyBorder="1" applyAlignment="1">
      <alignment horizontal="center" vertical="center" wrapText="1"/>
    </xf>
    <xf numFmtId="0" fontId="19" fillId="0" borderId="45" xfId="4" applyFont="1" applyBorder="1" applyAlignment="1">
      <alignment horizontal="center" vertical="center" wrapText="1"/>
    </xf>
    <xf numFmtId="0" fontId="19" fillId="0" borderId="46" xfId="4" applyFont="1" applyBorder="1" applyAlignment="1">
      <alignment horizontal="center" vertical="center" wrapText="1"/>
    </xf>
    <xf numFmtId="0" fontId="19" fillId="0" borderId="46" xfId="4" applyFont="1" applyBorder="1" applyAlignment="1">
      <alignment vertical="center" wrapText="1"/>
    </xf>
    <xf numFmtId="0" fontId="29" fillId="0" borderId="46" xfId="4" applyFont="1" applyBorder="1" applyAlignment="1">
      <alignment horizontal="center" vertical="center" wrapText="1"/>
    </xf>
    <xf numFmtId="0" fontId="10" fillId="0" borderId="48" xfId="4" applyFont="1" applyBorder="1" applyAlignment="1">
      <alignment horizontal="center" vertical="center" wrapText="1"/>
    </xf>
    <xf numFmtId="0" fontId="10" fillId="0" borderId="49" xfId="4" applyFont="1" applyBorder="1" applyAlignment="1">
      <alignment horizontal="center" vertical="center" wrapText="1"/>
    </xf>
    <xf numFmtId="0" fontId="10" fillId="0" borderId="49" xfId="4" applyFont="1" applyBorder="1" applyAlignment="1">
      <alignment vertical="center" wrapText="1"/>
    </xf>
    <xf numFmtId="0" fontId="35" fillId="0" borderId="49" xfId="4" applyFont="1" applyBorder="1" applyAlignment="1">
      <alignment horizontal="center" vertical="center" wrapText="1"/>
    </xf>
    <xf numFmtId="0" fontId="10" fillId="0" borderId="43" xfId="4" applyFont="1" applyBorder="1" applyAlignment="1">
      <alignment horizontal="center" vertical="center" wrapText="1"/>
    </xf>
    <xf numFmtId="0" fontId="7" fillId="9" borderId="23" xfId="4" applyFont="1" applyFill="1" applyBorder="1" applyAlignment="1">
      <alignment horizontal="center" vertical="center" wrapText="1"/>
    </xf>
    <xf numFmtId="0" fontId="10" fillId="0" borderId="44" xfId="4" applyFont="1" applyBorder="1" applyAlignment="1">
      <alignment horizontal="center" vertical="center" wrapText="1"/>
    </xf>
    <xf numFmtId="0" fontId="7" fillId="0" borderId="43" xfId="4" applyFont="1" applyBorder="1" applyAlignment="1">
      <alignment horizontal="center" vertical="center" wrapText="1"/>
    </xf>
    <xf numFmtId="0" fontId="16" fillId="0" borderId="43" xfId="4" applyFont="1" applyBorder="1" applyAlignment="1">
      <alignment horizontal="center" vertical="center" wrapText="1"/>
    </xf>
    <xf numFmtId="0" fontId="10" fillId="0" borderId="45" xfId="4" applyFont="1" applyBorder="1" applyAlignment="1">
      <alignment horizontal="center" vertical="center" wrapText="1"/>
    </xf>
    <xf numFmtId="0" fontId="10" fillId="0" borderId="46" xfId="4" applyFont="1" applyBorder="1" applyAlignment="1">
      <alignment horizontal="center" vertical="center" wrapText="1"/>
    </xf>
    <xf numFmtId="0" fontId="10" fillId="0" borderId="46" xfId="4" applyFont="1" applyBorder="1" applyAlignment="1">
      <alignment vertical="center" wrapText="1"/>
    </xf>
    <xf numFmtId="0" fontId="35" fillId="0" borderId="46" xfId="4" applyFont="1" applyBorder="1" applyAlignment="1">
      <alignment horizontal="center" vertical="center" wrapText="1"/>
    </xf>
    <xf numFmtId="0" fontId="10" fillId="0" borderId="49" xfId="0" applyFont="1" applyBorder="1" applyAlignment="1">
      <alignment horizontal="center" vertical="center" wrapText="1"/>
    </xf>
    <xf numFmtId="0" fontId="10" fillId="20" borderId="49" xfId="0" applyFont="1" applyFill="1" applyBorder="1" applyAlignment="1">
      <alignment horizontal="center" vertical="center" wrapText="1"/>
    </xf>
    <xf numFmtId="0" fontId="10" fillId="21" borderId="49"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0" borderId="46" xfId="0" applyFont="1" applyBorder="1" applyAlignment="1">
      <alignment horizontal="center" vertical="center" wrapText="1"/>
    </xf>
    <xf numFmtId="0" fontId="10" fillId="20" borderId="46" xfId="0" applyFont="1" applyFill="1" applyBorder="1" applyAlignment="1">
      <alignment horizontal="center" vertical="center" wrapText="1"/>
    </xf>
    <xf numFmtId="0" fontId="10" fillId="21" borderId="46"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22" borderId="23" xfId="0" applyFont="1" applyFill="1" applyBorder="1" applyAlignment="1">
      <alignment horizontal="center" vertical="center" wrapText="1"/>
    </xf>
    <xf numFmtId="0" fontId="46" fillId="9" borderId="46" xfId="4" applyFont="1" applyFill="1" applyBorder="1" applyAlignment="1">
      <alignment horizontal="center" vertical="center" wrapText="1"/>
    </xf>
    <xf numFmtId="0" fontId="16" fillId="0" borderId="49" xfId="0" applyFont="1" applyBorder="1" applyAlignment="1">
      <alignment horizontal="center" vertical="center" wrapText="1"/>
    </xf>
    <xf numFmtId="0" fontId="16" fillId="0" borderId="46" xfId="0" applyFont="1" applyBorder="1" applyAlignment="1">
      <alignment horizontal="center" vertical="center" wrapText="1"/>
    </xf>
    <xf numFmtId="0" fontId="19" fillId="0" borderId="49" xfId="0" applyFont="1" applyBorder="1" applyAlignment="1">
      <alignment horizontal="center" vertical="center" wrapText="1"/>
    </xf>
    <xf numFmtId="0" fontId="21" fillId="0" borderId="49" xfId="0" applyFont="1" applyBorder="1" applyAlignment="1">
      <alignment horizontal="center" vertical="center" wrapText="1"/>
    </xf>
    <xf numFmtId="0" fontId="19" fillId="3" borderId="49" xfId="0" applyFont="1" applyFill="1" applyBorder="1" applyAlignment="1">
      <alignment horizontal="center" vertical="center" wrapText="1"/>
    </xf>
    <xf numFmtId="0" fontId="19" fillId="0" borderId="46" xfId="0" applyFont="1" applyBorder="1" applyAlignment="1">
      <alignment horizontal="center" vertical="center" wrapText="1"/>
    </xf>
    <xf numFmtId="0" fontId="21" fillId="0" borderId="46" xfId="0" applyFont="1" applyBorder="1" applyAlignment="1">
      <alignment horizontal="center" vertical="center" wrapText="1"/>
    </xf>
    <xf numFmtId="0" fontId="19" fillId="3" borderId="46" xfId="0" applyFont="1" applyFill="1" applyBorder="1" applyAlignment="1">
      <alignment horizontal="center" vertical="center" wrapText="1"/>
    </xf>
    <xf numFmtId="0" fontId="17" fillId="7" borderId="33" xfId="0" applyFont="1" applyFill="1" applyBorder="1" applyAlignment="1">
      <alignment horizontal="center" vertical="center" wrapText="1"/>
    </xf>
    <xf numFmtId="0" fontId="17" fillId="7" borderId="33" xfId="0" applyFont="1" applyFill="1" applyBorder="1" applyAlignment="1">
      <alignment horizontal="left" vertical="center" wrapText="1"/>
    </xf>
    <xf numFmtId="0" fontId="21" fillId="0" borderId="49" xfId="0" applyFont="1" applyBorder="1" applyAlignment="1">
      <alignment vertical="center" wrapText="1" shrinkToFit="1"/>
    </xf>
    <xf numFmtId="0" fontId="20" fillId="0" borderId="49" xfId="0" quotePrefix="1" applyFont="1" applyBorder="1" applyAlignment="1">
      <alignment horizontal="center" vertical="center" wrapText="1"/>
    </xf>
    <xf numFmtId="0" fontId="21" fillId="0" borderId="49" xfId="0" applyFont="1" applyBorder="1" applyAlignment="1">
      <alignment horizontal="center" vertical="center" wrapText="1" shrinkToFit="1"/>
    </xf>
    <xf numFmtId="0" fontId="21" fillId="14" borderId="49" xfId="0" applyFont="1" applyFill="1" applyBorder="1" applyAlignment="1">
      <alignment horizontal="center" vertical="center" wrapText="1"/>
    </xf>
    <xf numFmtId="0" fontId="19" fillId="0" borderId="50" xfId="0" applyFont="1" applyBorder="1" applyAlignment="1">
      <alignment horizontal="center" vertical="center"/>
    </xf>
    <xf numFmtId="0" fontId="19" fillId="0" borderId="44" xfId="0" applyFont="1" applyBorder="1" applyAlignment="1">
      <alignment horizontal="center" vertical="center"/>
    </xf>
    <xf numFmtId="0" fontId="33" fillId="0" borderId="44" xfId="0" applyFont="1" applyBorder="1" applyAlignment="1">
      <alignment horizontal="center" vertical="center"/>
    </xf>
    <xf numFmtId="0" fontId="21" fillId="14" borderId="44" xfId="0" applyFont="1" applyFill="1" applyBorder="1" applyAlignment="1">
      <alignment horizontal="center" vertical="center"/>
    </xf>
    <xf numFmtId="0" fontId="19" fillId="14" borderId="44" xfId="0" applyFont="1" applyFill="1" applyBorder="1" applyAlignment="1">
      <alignment horizontal="center" vertical="center"/>
    </xf>
    <xf numFmtId="0" fontId="21" fillId="0" borderId="46" xfId="0" applyFont="1" applyBorder="1" applyAlignment="1">
      <alignment vertical="center" wrapText="1" shrinkToFit="1"/>
    </xf>
    <xf numFmtId="0" fontId="20" fillId="0" borderId="46" xfId="0" quotePrefix="1" applyFont="1" applyBorder="1" applyAlignment="1">
      <alignment horizontal="center" vertical="center" wrapText="1"/>
    </xf>
    <xf numFmtId="0" fontId="21" fillId="0" borderId="46" xfId="0" applyFont="1" applyBorder="1" applyAlignment="1">
      <alignment horizontal="center" vertical="center" shrinkToFit="1"/>
    </xf>
    <xf numFmtId="0" fontId="21" fillId="17" borderId="46" xfId="0" applyFont="1" applyFill="1" applyBorder="1" applyAlignment="1">
      <alignment horizontal="center" vertical="center" wrapText="1"/>
    </xf>
    <xf numFmtId="0" fontId="21" fillId="14" borderId="46" xfId="0" applyFont="1" applyFill="1" applyBorder="1" applyAlignment="1">
      <alignment horizontal="center" vertical="center" wrapText="1"/>
    </xf>
    <xf numFmtId="0" fontId="19" fillId="14" borderId="47" xfId="0" applyFont="1" applyFill="1" applyBorder="1" applyAlignment="1">
      <alignment horizontal="center" vertical="center"/>
    </xf>
    <xf numFmtId="0" fontId="7" fillId="0" borderId="55" xfId="0" applyFont="1" applyBorder="1" applyAlignment="1">
      <alignment horizontal="center" vertical="center" wrapText="1"/>
    </xf>
    <xf numFmtId="0" fontId="8" fillId="0" borderId="65" xfId="0" applyFont="1" applyBorder="1" applyAlignment="1">
      <alignment vertical="center" wrapText="1"/>
    </xf>
    <xf numFmtId="0" fontId="7" fillId="0" borderId="57" xfId="0" applyFont="1" applyBorder="1" applyAlignment="1">
      <alignment horizontal="center" vertical="center" wrapText="1"/>
    </xf>
    <xf numFmtId="0" fontId="8" fillId="0" borderId="43" xfId="0" applyFont="1" applyBorder="1" applyAlignment="1">
      <alignment vertical="center" wrapText="1"/>
    </xf>
    <xf numFmtId="0" fontId="15" fillId="0" borderId="66" xfId="0" applyFont="1" applyBorder="1" applyAlignment="1">
      <alignment horizontal="center" vertical="center"/>
    </xf>
    <xf numFmtId="0" fontId="10" fillId="0" borderId="68" xfId="0" applyFont="1" applyBorder="1" applyAlignment="1">
      <alignment horizontal="center" vertical="center" wrapText="1"/>
    </xf>
    <xf numFmtId="0" fontId="16" fillId="0" borderId="20" xfId="0" applyFont="1" applyBorder="1" applyAlignment="1">
      <alignment horizontal="left" vertical="center"/>
    </xf>
    <xf numFmtId="0" fontId="8" fillId="0" borderId="20" xfId="0" applyFont="1" applyBorder="1" applyAlignment="1">
      <alignment vertical="center" wrapText="1"/>
    </xf>
    <xf numFmtId="0" fontId="17" fillId="0" borderId="67" xfId="0" applyFont="1" applyBorder="1" applyAlignment="1">
      <alignment vertical="center" wrapText="1"/>
    </xf>
    <xf numFmtId="0" fontId="17" fillId="0" borderId="70" xfId="0" applyFont="1" applyBorder="1" applyAlignment="1">
      <alignment vertical="center" wrapText="1"/>
    </xf>
    <xf numFmtId="0" fontId="17" fillId="5" borderId="49" xfId="0" applyFont="1" applyFill="1" applyBorder="1" applyAlignment="1">
      <alignment horizontal="center" vertical="center" wrapText="1"/>
    </xf>
    <xf numFmtId="0" fontId="16" fillId="0" borderId="23" xfId="0" applyFont="1" applyBorder="1" applyAlignment="1">
      <alignment vertical="center" wrapText="1" shrinkToFit="1"/>
    </xf>
    <xf numFmtId="0" fontId="10" fillId="0" borderId="23" xfId="0" applyFont="1" applyBorder="1" applyAlignment="1">
      <alignment horizontal="center" vertical="center"/>
    </xf>
    <xf numFmtId="0" fontId="11" fillId="9" borderId="23" xfId="0" applyFont="1" applyFill="1" applyBorder="1" applyAlignment="1">
      <alignment horizontal="center" vertical="center" wrapText="1"/>
    </xf>
    <xf numFmtId="0" fontId="16" fillId="0" borderId="23" xfId="0" quotePrefix="1" applyFont="1" applyBorder="1" applyAlignment="1">
      <alignment horizontal="center" vertical="center" wrapText="1"/>
    </xf>
    <xf numFmtId="0" fontId="11" fillId="14" borderId="23"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17" fillId="16" borderId="3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5" borderId="33" xfId="0" applyFont="1" applyFill="1" applyBorder="1" applyAlignment="1">
      <alignment vertical="center" textRotation="90" wrapText="1"/>
    </xf>
    <xf numFmtId="0" fontId="17" fillId="5" borderId="33" xfId="0" applyFont="1" applyFill="1" applyBorder="1" applyAlignment="1">
      <alignment horizontal="center" vertical="center" wrapText="1"/>
    </xf>
    <xf numFmtId="0" fontId="17" fillId="6" borderId="33" xfId="0" applyFont="1" applyFill="1" applyBorder="1" applyAlignment="1">
      <alignment horizontal="center" vertical="center" textRotation="90" wrapText="1"/>
    </xf>
    <xf numFmtId="0" fontId="16" fillId="9" borderId="49" xfId="0" applyFont="1" applyFill="1" applyBorder="1" applyAlignment="1">
      <alignment horizontal="center" vertical="center" wrapText="1"/>
    </xf>
    <xf numFmtId="0" fontId="16" fillId="14" borderId="49" xfId="0" applyFont="1" applyFill="1" applyBorder="1" applyAlignment="1">
      <alignment horizontal="center" vertical="center" wrapText="1"/>
    </xf>
    <xf numFmtId="0" fontId="16" fillId="3" borderId="49" xfId="0" applyFont="1" applyFill="1" applyBorder="1" applyAlignment="1">
      <alignment horizontal="center" vertical="center" wrapText="1"/>
    </xf>
    <xf numFmtId="0" fontId="19" fillId="0" borderId="49" xfId="0" applyFont="1" applyBorder="1" applyAlignment="1">
      <alignment horizontal="center" vertical="center"/>
    </xf>
    <xf numFmtId="49" fontId="10" fillId="0" borderId="49" xfId="0" applyNumberFormat="1" applyFont="1" applyBorder="1" applyAlignment="1">
      <alignment horizontal="center" vertical="center" wrapText="1"/>
    </xf>
    <xf numFmtId="0" fontId="10" fillId="0" borderId="49" xfId="0" applyFont="1" applyBorder="1" applyAlignment="1">
      <alignment horizontal="left" vertical="center" wrapText="1"/>
    </xf>
    <xf numFmtId="0" fontId="10" fillId="0" borderId="50" xfId="0" applyFont="1" applyBorder="1" applyAlignment="1">
      <alignment vertical="center" wrapText="1"/>
    </xf>
    <xf numFmtId="0" fontId="10" fillId="0" borderId="44" xfId="0" applyFont="1" applyBorder="1" applyAlignment="1">
      <alignment vertical="center" wrapText="1"/>
    </xf>
    <xf numFmtId="0" fontId="10" fillId="14" borderId="44" xfId="0" applyFont="1" applyFill="1" applyBorder="1" applyAlignment="1">
      <alignment vertical="center" wrapText="1"/>
    </xf>
    <xf numFmtId="0" fontId="10" fillId="0" borderId="44" xfId="0" applyFont="1" applyBorder="1" applyAlignment="1">
      <alignment horizontal="left" vertical="center" wrapText="1"/>
    </xf>
    <xf numFmtId="0" fontId="11" fillId="0" borderId="46" xfId="0" applyFont="1" applyBorder="1" applyAlignment="1">
      <alignment horizontal="center" vertical="center" wrapText="1"/>
    </xf>
    <xf numFmtId="0" fontId="16" fillId="9" borderId="46" xfId="0" applyFont="1" applyFill="1" applyBorder="1" applyAlignment="1">
      <alignment horizontal="center" vertical="center" wrapText="1"/>
    </xf>
    <xf numFmtId="0" fontId="19" fillId="0" borderId="46" xfId="0" applyFont="1" applyBorder="1" applyAlignment="1">
      <alignment horizontal="center" vertical="center"/>
    </xf>
    <xf numFmtId="49" fontId="10" fillId="0" borderId="46" xfId="0" applyNumberFormat="1" applyFont="1" applyBorder="1" applyAlignment="1">
      <alignment horizontal="center" vertical="center" wrapText="1"/>
    </xf>
    <xf numFmtId="0" fontId="18" fillId="0" borderId="63" xfId="0" applyFont="1" applyBorder="1" applyAlignment="1">
      <alignment vertical="center"/>
    </xf>
    <xf numFmtId="0" fontId="18" fillId="0" borderId="64" xfId="0" applyFont="1" applyBorder="1" applyAlignment="1">
      <alignment vertical="center"/>
    </xf>
    <xf numFmtId="0" fontId="0" fillId="0" borderId="38" xfId="0" applyBorder="1"/>
    <xf numFmtId="0" fontId="0" fillId="0" borderId="55" xfId="0" applyBorder="1"/>
    <xf numFmtId="0" fontId="15" fillId="0" borderId="66" xfId="0" applyFont="1" applyBorder="1"/>
    <xf numFmtId="0" fontId="0" fillId="0" borderId="70" xfId="0" applyBorder="1"/>
    <xf numFmtId="0" fontId="0" fillId="0" borderId="68" xfId="0" applyBorder="1"/>
    <xf numFmtId="0" fontId="10" fillId="0" borderId="47" xfId="0" applyFont="1" applyBorder="1" applyAlignment="1">
      <alignment horizontal="left" vertical="center" wrapText="1"/>
    </xf>
    <xf numFmtId="0" fontId="51" fillId="14" borderId="0" xfId="0" applyFont="1" applyFill="1" applyAlignment="1">
      <alignment horizontal="center" vertical="center"/>
    </xf>
    <xf numFmtId="0" fontId="17" fillId="0" borderId="23" xfId="0" applyFont="1" applyBorder="1" applyAlignment="1">
      <alignment horizontal="center" vertical="center" wrapText="1"/>
    </xf>
    <xf numFmtId="0" fontId="11" fillId="0" borderId="23" xfId="0" applyFont="1" applyBorder="1" applyAlignment="1">
      <alignment horizontal="center" vertical="center" wrapText="1"/>
    </xf>
    <xf numFmtId="0" fontId="8" fillId="0" borderId="43" xfId="0" applyFont="1" applyBorder="1" applyAlignment="1">
      <alignment horizontal="left" vertical="center" wrapText="1"/>
    </xf>
    <xf numFmtId="0" fontId="22" fillId="0" borderId="46" xfId="0" quotePrefix="1" applyFont="1" applyBorder="1" applyAlignment="1">
      <alignment horizontal="center" vertical="center" wrapText="1"/>
    </xf>
    <xf numFmtId="0" fontId="23" fillId="0" borderId="46" xfId="0" applyFont="1" applyBorder="1" applyAlignment="1">
      <alignment horizontal="center" vertical="center" wrapText="1"/>
    </xf>
    <xf numFmtId="0" fontId="51" fillId="14" borderId="46" xfId="0" applyFont="1" applyFill="1" applyBorder="1" applyAlignment="1">
      <alignment horizontal="center" vertical="center" wrapText="1"/>
    </xf>
    <xf numFmtId="0" fontId="15" fillId="0" borderId="51" xfId="0" applyFont="1" applyBorder="1" applyAlignment="1">
      <alignment vertical="center"/>
    </xf>
    <xf numFmtId="0" fontId="20" fillId="0" borderId="30" xfId="0" quotePrefix="1" applyFont="1" applyBorder="1" applyAlignment="1">
      <alignment horizontal="center" vertical="center" wrapText="1"/>
    </xf>
    <xf numFmtId="0" fontId="10" fillId="0" borderId="30" xfId="0" applyFont="1" applyBorder="1" applyAlignment="1">
      <alignment horizontal="center" vertical="center" wrapText="1"/>
    </xf>
    <xf numFmtId="0" fontId="16" fillId="9" borderId="30"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30" xfId="0" applyFont="1" applyBorder="1" applyAlignment="1">
      <alignment horizontal="center" vertical="center" wrapText="1"/>
    </xf>
    <xf numFmtId="0" fontId="10" fillId="3" borderId="30"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9" fillId="0" borderId="30" xfId="0" applyFont="1" applyBorder="1" applyAlignment="1">
      <alignment horizontal="center" vertical="center"/>
    </xf>
    <xf numFmtId="49" fontId="10" fillId="0" borderId="30" xfId="0" applyNumberFormat="1" applyFont="1" applyBorder="1" applyAlignment="1">
      <alignment horizontal="center" vertical="center" wrapText="1"/>
    </xf>
    <xf numFmtId="0" fontId="10" fillId="0" borderId="30" xfId="0" applyFont="1" applyBorder="1" applyAlignment="1">
      <alignment horizontal="left" vertical="center" wrapText="1"/>
    </xf>
    <xf numFmtId="0" fontId="10" fillId="0" borderId="53" xfId="0" applyFont="1" applyBorder="1" applyAlignment="1">
      <alignment vertical="center" wrapText="1"/>
    </xf>
    <xf numFmtId="0" fontId="17" fillId="16" borderId="4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7" fillId="5" borderId="46" xfId="0" applyFont="1" applyFill="1" applyBorder="1" applyAlignment="1">
      <alignment vertical="center" textRotation="90" wrapText="1"/>
    </xf>
    <xf numFmtId="0" fontId="17" fillId="5" borderId="46" xfId="0" applyFont="1" applyFill="1" applyBorder="1" applyAlignment="1">
      <alignment horizontal="center" vertical="center" wrapText="1"/>
    </xf>
    <xf numFmtId="0" fontId="17" fillId="6" borderId="46" xfId="0" applyFont="1" applyFill="1" applyBorder="1" applyAlignment="1">
      <alignment horizontal="center" vertical="center" textRotation="90" wrapText="1"/>
    </xf>
    <xf numFmtId="0" fontId="17" fillId="7" borderId="46" xfId="0" applyFont="1" applyFill="1" applyBorder="1" applyAlignment="1">
      <alignment horizontal="center" vertical="center" wrapText="1"/>
    </xf>
    <xf numFmtId="0" fontId="17" fillId="7" borderId="46" xfId="0" applyFont="1" applyFill="1" applyBorder="1" applyAlignment="1">
      <alignment horizontal="left" vertical="center" wrapText="1"/>
    </xf>
    <xf numFmtId="0" fontId="17" fillId="3" borderId="46" xfId="0" applyFont="1" applyFill="1" applyBorder="1" applyAlignment="1">
      <alignment horizontal="left" vertical="center" wrapText="1"/>
    </xf>
    <xf numFmtId="0" fontId="21" fillId="0" borderId="30" xfId="0" applyFont="1" applyBorder="1" applyAlignment="1">
      <alignment horizontal="left" vertical="center" wrapText="1" shrinkToFit="1"/>
    </xf>
    <xf numFmtId="0" fontId="21" fillId="0" borderId="23" xfId="0" applyFont="1" applyBorder="1" applyAlignment="1">
      <alignment horizontal="left" vertical="center" wrapText="1" shrinkToFit="1"/>
    </xf>
    <xf numFmtId="0" fontId="10" fillId="14" borderId="23" xfId="0" applyFont="1" applyFill="1" applyBorder="1" applyAlignment="1">
      <alignment horizontal="left" vertical="center" wrapText="1"/>
    </xf>
    <xf numFmtId="0" fontId="16" fillId="0" borderId="23" xfId="0" applyFont="1" applyBorder="1" applyAlignment="1">
      <alignment horizontal="left" vertical="center" wrapText="1" shrinkToFit="1"/>
    </xf>
    <xf numFmtId="0" fontId="21" fillId="0" borderId="46" xfId="0" applyFont="1" applyBorder="1" applyAlignment="1">
      <alignment horizontal="left" vertical="center" wrapText="1" shrinkToFit="1"/>
    </xf>
    <xf numFmtId="0" fontId="0" fillId="0" borderId="0" xfId="0" applyAlignment="1">
      <alignment horizontal="left"/>
    </xf>
    <xf numFmtId="0" fontId="26" fillId="0" borderId="0" xfId="0" applyFont="1" applyAlignment="1">
      <alignment horizontal="left"/>
    </xf>
    <xf numFmtId="0" fontId="10" fillId="0" borderId="2" xfId="0" applyFont="1" applyBorder="1" applyAlignment="1">
      <alignment vertical="center" wrapText="1"/>
    </xf>
    <xf numFmtId="0" fontId="9" fillId="0" borderId="3" xfId="0" applyFont="1" applyBorder="1"/>
    <xf numFmtId="0" fontId="9" fillId="0" borderId="4" xfId="0" applyFont="1" applyBorder="1"/>
    <xf numFmtId="0" fontId="11" fillId="5" borderId="2" xfId="0" applyFont="1" applyFill="1" applyBorder="1" applyAlignment="1">
      <alignment horizontal="center" vertical="center" textRotation="90" wrapText="1"/>
    </xf>
    <xf numFmtId="0" fontId="11" fillId="6" borderId="5" xfId="0" applyFont="1" applyFill="1" applyBorder="1" applyAlignment="1">
      <alignment horizontal="center" vertical="center" wrapText="1"/>
    </xf>
    <xf numFmtId="0" fontId="9" fillId="0" borderId="6" xfId="0" applyFont="1" applyBorder="1"/>
    <xf numFmtId="0" fontId="9" fillId="0" borderId="7" xfId="0" applyFont="1" applyBorder="1"/>
    <xf numFmtId="0" fontId="9" fillId="0" borderId="12" xfId="0" applyFont="1" applyBorder="1"/>
    <xf numFmtId="0" fontId="0" fillId="0" borderId="0" xfId="0"/>
    <xf numFmtId="0" fontId="9" fillId="0" borderId="13" xfId="0" applyFont="1" applyBorder="1"/>
    <xf numFmtId="0" fontId="9" fillId="0" borderId="14" xfId="0" applyFont="1" applyBorder="1"/>
    <xf numFmtId="0" fontId="9" fillId="0" borderId="16" xfId="0" applyFont="1" applyBorder="1"/>
    <xf numFmtId="0" fontId="9" fillId="0" borderId="15" xfId="0" applyFont="1" applyBorder="1"/>
    <xf numFmtId="0" fontId="11" fillId="7" borderId="5"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11" fillId="3" borderId="5"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9" xfId="0" applyFont="1" applyFill="1" applyBorder="1" applyAlignment="1">
      <alignment horizontal="center" vertical="center" textRotation="90" wrapText="1"/>
    </xf>
    <xf numFmtId="0" fontId="9" fillId="0" borderId="11" xfId="0" applyFont="1" applyBorder="1"/>
    <xf numFmtId="0" fontId="9" fillId="0" borderId="17" xfId="0" applyFont="1" applyBorder="1"/>
    <xf numFmtId="0" fontId="8" fillId="0" borderId="2" xfId="0" applyFont="1" applyBorder="1" applyAlignment="1">
      <alignment horizontal="center" vertical="center" wrapText="1"/>
    </xf>
    <xf numFmtId="0" fontId="10" fillId="0" borderId="0" xfId="0" applyFont="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vertical="center" wrapText="1"/>
    </xf>
    <xf numFmtId="0" fontId="8" fillId="0" borderId="23" xfId="0" applyFont="1" applyBorder="1" applyAlignment="1">
      <alignment horizontal="center" vertical="center" wrapText="1"/>
    </xf>
    <xf numFmtId="0" fontId="17" fillId="5" borderId="23" xfId="0" applyFont="1" applyFill="1" applyBorder="1" applyAlignment="1">
      <alignment horizontal="center" vertical="center" textRotation="90" wrapText="1"/>
    </xf>
    <xf numFmtId="0" fontId="32" fillId="0" borderId="23" xfId="0" applyFont="1" applyBorder="1" applyAlignment="1">
      <alignment textRotation="90"/>
    </xf>
    <xf numFmtId="0" fontId="7" fillId="0" borderId="25" xfId="0" applyFont="1" applyBorder="1" applyAlignment="1">
      <alignment horizontal="left" vertical="center" wrapText="1"/>
    </xf>
    <xf numFmtId="0" fontId="11" fillId="2" borderId="2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32" fillId="0" borderId="23" xfId="0" applyFont="1" applyBorder="1"/>
    <xf numFmtId="0" fontId="17" fillId="3" borderId="23" xfId="0" applyFont="1" applyFill="1" applyBorder="1" applyAlignment="1">
      <alignment horizontal="center" vertical="center" wrapText="1"/>
    </xf>
    <xf numFmtId="0" fontId="17" fillId="0" borderId="20" xfId="0" applyFont="1" applyBorder="1" applyAlignment="1">
      <alignment horizontal="left" vertical="center" wrapText="1"/>
    </xf>
    <xf numFmtId="0" fontId="17" fillId="4" borderId="23"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1" fillId="0" borderId="23" xfId="0" applyFont="1" applyBorder="1" applyAlignment="1">
      <alignment horizontal="center" vertical="center" textRotation="90" wrapText="1"/>
    </xf>
    <xf numFmtId="0" fontId="17" fillId="2" borderId="23" xfId="0" applyFont="1" applyFill="1" applyBorder="1" applyAlignment="1">
      <alignment horizontal="center" vertical="center" wrapText="1"/>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8" fillId="0" borderId="24" xfId="0" applyFont="1" applyBorder="1" applyAlignment="1">
      <alignment horizontal="right" vertical="center" wrapText="1"/>
    </xf>
    <xf numFmtId="0" fontId="8" fillId="0" borderId="25" xfId="0" applyFont="1" applyBorder="1" applyAlignment="1">
      <alignment horizontal="right" vertical="center" wrapText="1"/>
    </xf>
    <xf numFmtId="0" fontId="8" fillId="0" borderId="25" xfId="0" applyFont="1" applyBorder="1" applyAlignment="1">
      <alignment horizontal="left" vertical="center" wrapText="1"/>
    </xf>
    <xf numFmtId="0" fontId="8" fillId="0" borderId="23" xfId="0" applyFont="1" applyBorder="1" applyAlignment="1">
      <alignment horizontal="left" vertical="center" wrapText="1"/>
    </xf>
    <xf numFmtId="0" fontId="11" fillId="0" borderId="24" xfId="0" applyFont="1" applyBorder="1" applyAlignment="1">
      <alignment horizontal="right" vertical="center" wrapText="1"/>
    </xf>
    <xf numFmtId="0" fontId="11" fillId="0" borderId="25" xfId="0" applyFont="1" applyBorder="1" applyAlignment="1">
      <alignment horizontal="right" vertical="center" wrapText="1"/>
    </xf>
    <xf numFmtId="0" fontId="11" fillId="0" borderId="25" xfId="0" applyFont="1" applyBorder="1" applyAlignment="1">
      <alignment horizontal="left" vertical="center" wrapText="1"/>
    </xf>
    <xf numFmtId="0" fontId="7" fillId="0" borderId="27"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16" fillId="0" borderId="27" xfId="0" applyFont="1" applyBorder="1" applyAlignment="1">
      <alignment horizontal="left" vertical="center"/>
    </xf>
    <xf numFmtId="0" fontId="16" fillId="0" borderId="29" xfId="0" applyFont="1" applyBorder="1" applyAlignment="1">
      <alignment horizontal="left" vertical="center"/>
    </xf>
    <xf numFmtId="0" fontId="16" fillId="0" borderId="28" xfId="0" applyFont="1" applyBorder="1" applyAlignment="1">
      <alignment horizontal="left" vertical="center"/>
    </xf>
    <xf numFmtId="0" fontId="7" fillId="0" borderId="26" xfId="0" applyFont="1" applyBorder="1" applyAlignment="1">
      <alignment horizontal="left" vertical="center" wrapText="1"/>
    </xf>
    <xf numFmtId="0" fontId="8" fillId="0" borderId="26" xfId="0" applyFont="1" applyBorder="1" applyAlignment="1">
      <alignment horizontal="left" vertical="center" wrapText="1"/>
    </xf>
    <xf numFmtId="0" fontId="11" fillId="0" borderId="9" xfId="0" applyFont="1" applyBorder="1" applyAlignment="1">
      <alignment horizontal="center" vertical="center" textRotation="90" wrapText="1"/>
    </xf>
    <xf numFmtId="0" fontId="11" fillId="0" borderId="19" xfId="0" applyFont="1" applyBorder="1" applyAlignment="1">
      <alignment horizontal="center" vertical="center" textRotation="90" wrapText="1"/>
    </xf>
    <xf numFmtId="0" fontId="10" fillId="0" borderId="61"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34" xfId="0" applyFont="1" applyBorder="1" applyAlignment="1">
      <alignment horizontal="center" vertical="center" wrapText="1"/>
    </xf>
    <xf numFmtId="0" fontId="17" fillId="0" borderId="16" xfId="0" applyFont="1" applyBorder="1" applyAlignment="1">
      <alignment horizontal="left" vertical="center" wrapText="1"/>
    </xf>
    <xf numFmtId="0" fontId="11" fillId="2" borderId="9"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17" fillId="2" borderId="34" xfId="0" applyFont="1" applyFill="1" applyBorder="1" applyAlignment="1">
      <alignment horizontal="center" vertical="center" wrapText="1"/>
    </xf>
    <xf numFmtId="0" fontId="17" fillId="0" borderId="23" xfId="0" applyFont="1" applyBorder="1" applyAlignment="1">
      <alignment horizontal="left" vertical="center" wrapText="1"/>
    </xf>
    <xf numFmtId="0" fontId="8" fillId="0" borderId="23" xfId="0" applyFont="1" applyBorder="1" applyAlignment="1">
      <alignment horizontal="right" vertical="center" wrapText="1"/>
    </xf>
    <xf numFmtId="0" fontId="11" fillId="0" borderId="23" xfId="0" applyFont="1" applyBorder="1" applyAlignment="1">
      <alignment horizontal="right" vertical="center" wrapText="1"/>
    </xf>
    <xf numFmtId="0" fontId="11" fillId="0" borderId="23" xfId="0" applyFont="1" applyBorder="1" applyAlignment="1">
      <alignment horizontal="left" vertical="center" wrapText="1"/>
    </xf>
    <xf numFmtId="0" fontId="11" fillId="2" borderId="19"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8" fillId="0" borderId="36" xfId="0" applyFont="1" applyBorder="1" applyAlignment="1">
      <alignment horizontal="center" vertical="center"/>
    </xf>
    <xf numFmtId="0" fontId="18" fillId="0" borderId="20" xfId="0" applyFont="1" applyBorder="1" applyAlignment="1">
      <alignment horizontal="center" vertical="center"/>
    </xf>
    <xf numFmtId="0" fontId="7" fillId="0" borderId="23" xfId="0" applyFont="1" applyBorder="1" applyAlignment="1">
      <alignment horizontal="left"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8" fillId="0" borderId="24" xfId="3" applyFont="1" applyBorder="1" applyAlignment="1">
      <alignment horizontal="center" vertical="center" wrapText="1"/>
    </xf>
    <xf numFmtId="0" fontId="8" fillId="0" borderId="26" xfId="3" applyFont="1" applyBorder="1" applyAlignment="1">
      <alignment horizontal="center" vertical="center" wrapText="1"/>
    </xf>
    <xf numFmtId="0" fontId="7" fillId="0" borderId="24" xfId="3" applyFont="1" applyBorder="1" applyAlignment="1">
      <alignment horizontal="left" vertical="center" wrapText="1"/>
    </xf>
    <xf numFmtId="0" fontId="7" fillId="0" borderId="25" xfId="3" applyFont="1" applyBorder="1" applyAlignment="1">
      <alignment horizontal="left" vertical="center" wrapText="1"/>
    </xf>
    <xf numFmtId="0" fontId="7" fillId="0" borderId="26" xfId="3" applyFont="1" applyBorder="1" applyAlignment="1">
      <alignment horizontal="left" vertical="center" wrapText="1"/>
    </xf>
    <xf numFmtId="0" fontId="18" fillId="0" borderId="24" xfId="3" applyFont="1" applyBorder="1" applyAlignment="1">
      <alignment horizontal="center" vertical="center"/>
    </xf>
    <xf numFmtId="0" fontId="18" fillId="0" borderId="25" xfId="3" applyFont="1" applyBorder="1" applyAlignment="1">
      <alignment horizontal="center" vertical="center"/>
    </xf>
    <xf numFmtId="0" fontId="18" fillId="0" borderId="26" xfId="3" applyFont="1" applyBorder="1" applyAlignment="1">
      <alignment horizontal="center" vertical="center"/>
    </xf>
    <xf numFmtId="0" fontId="8" fillId="0" borderId="24" xfId="3" applyFont="1" applyBorder="1" applyAlignment="1">
      <alignment horizontal="right" vertical="center" wrapText="1"/>
    </xf>
    <xf numFmtId="0" fontId="8" fillId="0" borderId="25" xfId="3" applyFont="1" applyBorder="1" applyAlignment="1">
      <alignment horizontal="right" vertical="center" wrapText="1"/>
    </xf>
    <xf numFmtId="0" fontId="8" fillId="0" borderId="25" xfId="3" applyFont="1" applyBorder="1" applyAlignment="1">
      <alignment horizontal="left" vertical="center" wrapText="1"/>
    </xf>
    <xf numFmtId="0" fontId="8" fillId="0" borderId="26" xfId="3" applyFont="1" applyBorder="1" applyAlignment="1">
      <alignment horizontal="left" vertical="center" wrapText="1"/>
    </xf>
    <xf numFmtId="0" fontId="11" fillId="0" borderId="24" xfId="3" applyFont="1" applyBorder="1" applyAlignment="1">
      <alignment horizontal="right" vertical="center" wrapText="1"/>
    </xf>
    <xf numFmtId="0" fontId="11" fillId="0" borderId="25" xfId="3" applyFont="1" applyBorder="1" applyAlignment="1">
      <alignment horizontal="right" vertical="center" wrapText="1"/>
    </xf>
    <xf numFmtId="0" fontId="11" fillId="0" borderId="25" xfId="3" applyFont="1" applyBorder="1" applyAlignment="1">
      <alignment horizontal="left" vertical="center" wrapText="1"/>
    </xf>
    <xf numFmtId="0" fontId="8" fillId="0" borderId="23" xfId="3" applyFont="1" applyBorder="1" applyAlignment="1">
      <alignment horizontal="left" vertical="center" wrapText="1"/>
    </xf>
    <xf numFmtId="0" fontId="7" fillId="0" borderId="23" xfId="3" applyFont="1" applyBorder="1" applyAlignment="1">
      <alignment horizontal="left" vertical="center" wrapText="1"/>
    </xf>
    <xf numFmtId="0" fontId="16" fillId="0" borderId="27" xfId="3" applyFont="1" applyBorder="1" applyAlignment="1">
      <alignment horizontal="left" vertical="center"/>
    </xf>
    <xf numFmtId="0" fontId="16" fillId="0" borderId="29" xfId="3" applyFont="1" applyBorder="1" applyAlignment="1">
      <alignment horizontal="left" vertical="center"/>
    </xf>
    <xf numFmtId="0" fontId="16" fillId="0" borderId="28" xfId="3" applyFont="1" applyBorder="1" applyAlignment="1">
      <alignment horizontal="left" vertical="center"/>
    </xf>
    <xf numFmtId="0" fontId="7" fillId="0" borderId="27" xfId="3" applyFont="1" applyBorder="1" applyAlignment="1">
      <alignment horizontal="left" vertical="center" wrapText="1"/>
    </xf>
    <xf numFmtId="0" fontId="7" fillId="0" borderId="29" xfId="3" applyFont="1" applyBorder="1" applyAlignment="1">
      <alignment horizontal="left" vertical="center" wrapText="1"/>
    </xf>
    <xf numFmtId="0" fontId="17" fillId="0" borderId="16" xfId="3" applyFont="1" applyBorder="1" applyAlignment="1">
      <alignment horizontal="left" vertical="center" wrapText="1"/>
    </xf>
    <xf numFmtId="0" fontId="17" fillId="0" borderId="22" xfId="3" applyFont="1" applyBorder="1" applyAlignment="1">
      <alignment horizontal="left" vertical="center" wrapText="1"/>
    </xf>
    <xf numFmtId="0" fontId="11" fillId="2" borderId="9" xfId="3" applyFont="1" applyFill="1" applyBorder="1" applyAlignment="1">
      <alignment horizontal="center" vertical="center" wrapText="1"/>
    </xf>
    <xf numFmtId="0" fontId="11" fillId="2" borderId="19" xfId="3"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58" xfId="0" applyFont="1" applyFill="1" applyBorder="1" applyAlignment="1">
      <alignment horizontal="center" vertical="center" wrapText="1"/>
    </xf>
    <xf numFmtId="0" fontId="17" fillId="3" borderId="30" xfId="0" applyFont="1" applyFill="1" applyBorder="1" applyAlignment="1">
      <alignment horizontal="center" vertical="center" wrapText="1"/>
    </xf>
    <xf numFmtId="0" fontId="17" fillId="4" borderId="59" xfId="0" applyFont="1" applyFill="1" applyBorder="1" applyAlignment="1">
      <alignment horizontal="center" vertical="center" wrapText="1"/>
    </xf>
    <xf numFmtId="0" fontId="17" fillId="4" borderId="60" xfId="0" applyFont="1" applyFill="1" applyBorder="1" applyAlignment="1">
      <alignment horizontal="center" vertical="center" wrapText="1"/>
    </xf>
    <xf numFmtId="0" fontId="17" fillId="4" borderId="31" xfId="0" applyFont="1" applyFill="1" applyBorder="1" applyAlignment="1">
      <alignment horizontal="center" vertical="center" wrapText="1"/>
    </xf>
    <xf numFmtId="0" fontId="17" fillId="5" borderId="24" xfId="0" applyFont="1" applyFill="1" applyBorder="1" applyAlignment="1">
      <alignment horizontal="center" vertical="center" textRotation="90" wrapText="1"/>
    </xf>
    <xf numFmtId="0" fontId="17" fillId="5" borderId="26" xfId="0" applyFont="1" applyFill="1" applyBorder="1" applyAlignment="1">
      <alignment horizontal="center" vertical="center" textRotation="90" wrapText="1"/>
    </xf>
    <xf numFmtId="0" fontId="17" fillId="5" borderId="59" xfId="0" applyFont="1" applyFill="1" applyBorder="1" applyAlignment="1">
      <alignment horizontal="center" vertical="center" wrapText="1"/>
    </xf>
    <xf numFmtId="0" fontId="17" fillId="5" borderId="60" xfId="0" applyFont="1" applyFill="1" applyBorder="1" applyAlignment="1">
      <alignment horizontal="center" vertical="center" wrapText="1"/>
    </xf>
    <xf numFmtId="0" fontId="17" fillId="5" borderId="31" xfId="0" applyFont="1" applyFill="1" applyBorder="1" applyAlignment="1">
      <alignment horizontal="center" vertical="center" wrapText="1"/>
    </xf>
    <xf numFmtId="0" fontId="17" fillId="6" borderId="58" xfId="0" applyFont="1" applyFill="1" applyBorder="1" applyAlignment="1">
      <alignment horizontal="center" vertical="center" wrapText="1"/>
    </xf>
    <xf numFmtId="0" fontId="17" fillId="6" borderId="30" xfId="0" applyFont="1" applyFill="1" applyBorder="1" applyAlignment="1">
      <alignment horizontal="center" vertical="center" wrapText="1"/>
    </xf>
    <xf numFmtId="0" fontId="17" fillId="7" borderId="59" xfId="0" applyFont="1" applyFill="1" applyBorder="1" applyAlignment="1">
      <alignment horizontal="center" vertical="center" wrapText="1"/>
    </xf>
    <xf numFmtId="0" fontId="17" fillId="7" borderId="60" xfId="0" applyFont="1" applyFill="1" applyBorder="1" applyAlignment="1">
      <alignment horizontal="center" vertical="center" wrapText="1"/>
    </xf>
    <xf numFmtId="0" fontId="17" fillId="7" borderId="31" xfId="0" applyFont="1" applyFill="1" applyBorder="1" applyAlignment="1">
      <alignment horizontal="center" vertical="center" wrapText="1"/>
    </xf>
    <xf numFmtId="0" fontId="17" fillId="8" borderId="58" xfId="0" applyFont="1" applyFill="1" applyBorder="1" applyAlignment="1">
      <alignment horizontal="center" vertical="center" wrapText="1"/>
    </xf>
    <xf numFmtId="0" fontId="17" fillId="8" borderId="30" xfId="0" applyFont="1" applyFill="1" applyBorder="1" applyAlignment="1">
      <alignment horizontal="center" vertical="center" wrapText="1"/>
    </xf>
    <xf numFmtId="0" fontId="17" fillId="6" borderId="59" xfId="0" applyFont="1" applyFill="1" applyBorder="1" applyAlignment="1">
      <alignment horizontal="center" vertical="center" wrapText="1"/>
    </xf>
    <xf numFmtId="0" fontId="17" fillId="6" borderId="60" xfId="0" applyFont="1" applyFill="1" applyBorder="1" applyAlignment="1">
      <alignment horizontal="center" vertical="center" wrapText="1"/>
    </xf>
    <xf numFmtId="0" fontId="17" fillId="6" borderId="31" xfId="0" applyFont="1" applyFill="1" applyBorder="1" applyAlignment="1">
      <alignment horizontal="center" vertical="center" wrapText="1"/>
    </xf>
    <xf numFmtId="0" fontId="11" fillId="0" borderId="23" xfId="3" applyFont="1" applyBorder="1" applyAlignment="1">
      <alignment horizontal="center" vertical="center" textRotation="90" wrapText="1"/>
    </xf>
    <xf numFmtId="0" fontId="17" fillId="5" borderId="24"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18" fillId="0" borderId="48" xfId="0" applyFont="1" applyBorder="1" applyAlignment="1">
      <alignment horizontal="center" vertical="center"/>
    </xf>
    <xf numFmtId="0" fontId="18" fillId="0" borderId="49" xfId="0" applyFont="1" applyBorder="1" applyAlignment="1">
      <alignment horizontal="center" vertical="center"/>
    </xf>
    <xf numFmtId="0" fontId="18" fillId="0" borderId="50" xfId="0" applyFont="1" applyBorder="1" applyAlignment="1">
      <alignment horizontal="center" vertical="center"/>
    </xf>
    <xf numFmtId="0" fontId="8" fillId="0" borderId="44" xfId="0" applyFont="1" applyBorder="1" applyAlignment="1">
      <alignment horizontal="left" vertical="center" wrapText="1"/>
    </xf>
    <xf numFmtId="0" fontId="17" fillId="4" borderId="49" xfId="0" applyFont="1" applyFill="1" applyBorder="1" applyAlignment="1">
      <alignment horizontal="center" vertical="center" wrapText="1"/>
    </xf>
    <xf numFmtId="0" fontId="32" fillId="0" borderId="49" xfId="0" applyFont="1" applyBorder="1"/>
    <xf numFmtId="0" fontId="11" fillId="2" borderId="48"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3" borderId="49" xfId="0" applyFont="1" applyFill="1" applyBorder="1" applyAlignment="1">
      <alignment horizontal="center" vertical="center" wrapText="1"/>
    </xf>
    <xf numFmtId="0" fontId="7" fillId="0" borderId="44" xfId="0" applyFont="1" applyBorder="1" applyAlignment="1">
      <alignment horizontal="left" vertical="center" wrapText="1"/>
    </xf>
    <xf numFmtId="0" fontId="7" fillId="0" borderId="23" xfId="0" applyFont="1" applyBorder="1" applyAlignment="1">
      <alignment horizontal="center" vertical="center" wrapText="1"/>
    </xf>
    <xf numFmtId="0" fontId="8" fillId="0" borderId="44" xfId="0" applyFont="1" applyBorder="1" applyAlignment="1">
      <alignment horizontal="center" vertical="center" wrapText="1"/>
    </xf>
    <xf numFmtId="0" fontId="20" fillId="0" borderId="42" xfId="0" applyFont="1" applyBorder="1" applyAlignment="1">
      <alignment horizontal="center" vertical="center" textRotation="90" wrapText="1"/>
    </xf>
    <xf numFmtId="0" fontId="20" fillId="0" borderId="43" xfId="0" applyFont="1" applyBorder="1" applyAlignment="1">
      <alignment horizontal="center" vertical="center" textRotation="90" wrapText="1"/>
    </xf>
    <xf numFmtId="0" fontId="20" fillId="0" borderId="45" xfId="0" applyFont="1" applyBorder="1" applyAlignment="1">
      <alignment horizontal="center" vertical="center" textRotation="90" wrapText="1"/>
    </xf>
    <xf numFmtId="0" fontId="20" fillId="0" borderId="30" xfId="0" applyFont="1" applyBorder="1" applyAlignment="1">
      <alignment horizontal="center" vertical="center" textRotation="90" wrapText="1"/>
    </xf>
    <xf numFmtId="0" fontId="20" fillId="0" borderId="23" xfId="0" applyFont="1" applyBorder="1" applyAlignment="1">
      <alignment horizontal="center" vertical="center" textRotation="90" wrapText="1"/>
    </xf>
    <xf numFmtId="0" fontId="20" fillId="0" borderId="46" xfId="0" applyFont="1" applyBorder="1" applyAlignment="1">
      <alignment horizontal="center" vertical="center" textRotation="90" wrapText="1"/>
    </xf>
    <xf numFmtId="0" fontId="17" fillId="0" borderId="33" xfId="0" applyFont="1" applyBorder="1" applyAlignment="1">
      <alignment horizontal="left" vertical="center" wrapText="1"/>
    </xf>
    <xf numFmtId="0" fontId="17" fillId="0" borderId="52" xfId="0" applyFont="1" applyBorder="1" applyAlignment="1">
      <alignment horizontal="left" vertical="center" wrapText="1"/>
    </xf>
    <xf numFmtId="0" fontId="16" fillId="0" borderId="23" xfId="0" applyFont="1" applyBorder="1" applyAlignment="1">
      <alignment horizontal="left" vertical="center"/>
    </xf>
    <xf numFmtId="0" fontId="17" fillId="6" borderId="49" xfId="0" applyFont="1" applyFill="1" applyBorder="1" applyAlignment="1">
      <alignment horizontal="center" vertical="center" wrapText="1"/>
    </xf>
    <xf numFmtId="0" fontId="17" fillId="6" borderId="46" xfId="0" applyFont="1" applyFill="1" applyBorder="1" applyAlignment="1">
      <alignment horizontal="center" vertical="center" wrapText="1"/>
    </xf>
    <xf numFmtId="0" fontId="17" fillId="5" borderId="49"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8" borderId="50" xfId="0" applyFont="1" applyFill="1" applyBorder="1" applyAlignment="1">
      <alignment horizontal="center" vertical="center" wrapText="1"/>
    </xf>
    <xf numFmtId="0" fontId="17" fillId="8" borderId="47" xfId="0" applyFont="1" applyFill="1" applyBorder="1" applyAlignment="1">
      <alignment horizontal="center" vertical="center" wrapText="1"/>
    </xf>
    <xf numFmtId="0" fontId="17" fillId="5" borderId="46" xfId="0" applyFont="1" applyFill="1" applyBorder="1" applyAlignment="1">
      <alignment horizontal="center" vertical="center" textRotation="90" wrapText="1"/>
    </xf>
    <xf numFmtId="0" fontId="32" fillId="0" borderId="46" xfId="0" applyFont="1" applyBorder="1" applyAlignment="1">
      <alignment textRotation="90"/>
    </xf>
    <xf numFmtId="0" fontId="17" fillId="5" borderId="46"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8" fillId="0" borderId="64" xfId="0" applyFont="1" applyBorder="1" applyAlignment="1">
      <alignment horizontal="center" vertical="center"/>
    </xf>
    <xf numFmtId="0" fontId="8" fillId="0" borderId="29" xfId="0" applyFont="1" applyBorder="1" applyAlignment="1">
      <alignment horizontal="center" vertical="center" wrapText="1"/>
    </xf>
    <xf numFmtId="0" fontId="8" fillId="0" borderId="69" xfId="0" applyFont="1" applyBorder="1" applyAlignment="1">
      <alignment horizontal="center" vertical="center" wrapText="1"/>
    </xf>
    <xf numFmtId="0" fontId="20" fillId="0" borderId="48" xfId="0" applyFont="1" applyBorder="1" applyAlignment="1">
      <alignment horizontal="center" vertical="center" textRotation="90" wrapText="1"/>
    </xf>
    <xf numFmtId="0" fontId="17" fillId="0" borderId="43" xfId="0" applyFont="1" applyBorder="1" applyAlignment="1">
      <alignment horizontal="center" vertical="center" textRotation="90" wrapText="1"/>
    </xf>
    <xf numFmtId="0" fontId="20" fillId="0" borderId="49" xfId="0" applyFont="1" applyBorder="1" applyAlignment="1">
      <alignment horizontal="center" vertical="center" textRotation="90" wrapText="1"/>
    </xf>
    <xf numFmtId="0" fontId="17" fillId="0" borderId="23" xfId="0" applyFont="1" applyBorder="1" applyAlignment="1">
      <alignment horizontal="center" vertical="center" textRotation="90" wrapText="1"/>
    </xf>
    <xf numFmtId="0" fontId="17" fillId="6" borderId="33" xfId="0" applyFont="1" applyFill="1" applyBorder="1" applyAlignment="1">
      <alignment horizontal="center" vertical="center" wrapText="1"/>
    </xf>
    <xf numFmtId="0" fontId="17" fillId="2" borderId="3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7" fillId="0" borderId="37" xfId="0" applyFont="1" applyBorder="1" applyAlignment="1">
      <alignment horizontal="center" vertical="center" wrapText="1"/>
    </xf>
    <xf numFmtId="0" fontId="8" fillId="0" borderId="65" xfId="0" applyFont="1" applyBorder="1" applyAlignment="1">
      <alignment horizontal="left" vertical="center" wrapText="1"/>
    </xf>
    <xf numFmtId="0" fontId="17" fillId="8" borderId="52" xfId="0" applyFont="1" applyFill="1" applyBorder="1" applyAlignment="1">
      <alignment horizontal="center" vertical="center" wrapText="1"/>
    </xf>
    <xf numFmtId="0" fontId="17" fillId="5" borderId="33" xfId="0" applyFont="1" applyFill="1" applyBorder="1" applyAlignment="1">
      <alignment horizontal="center" vertical="center" textRotation="90" wrapText="1"/>
    </xf>
    <xf numFmtId="0" fontId="32" fillId="0" borderId="33" xfId="0" applyFont="1" applyBorder="1" applyAlignment="1">
      <alignment textRotation="90"/>
    </xf>
    <xf numFmtId="0" fontId="17" fillId="5" borderId="33" xfId="0" applyFont="1" applyFill="1" applyBorder="1" applyAlignment="1">
      <alignment horizontal="center" vertical="center" wrapText="1"/>
    </xf>
    <xf numFmtId="0" fontId="17" fillId="0" borderId="70" xfId="0" applyFont="1" applyBorder="1" applyAlignment="1">
      <alignment horizontal="left" vertical="center" wrapText="1"/>
    </xf>
    <xf numFmtId="0" fontId="17" fillId="0" borderId="67" xfId="0" applyFont="1" applyBorder="1" applyAlignment="1">
      <alignment horizontal="left" vertical="center" wrapText="1"/>
    </xf>
    <xf numFmtId="0" fontId="21" fillId="0" borderId="48" xfId="0" applyFont="1" applyBorder="1" applyAlignment="1">
      <alignment horizontal="center" vertical="center" textRotation="90" wrapText="1"/>
    </xf>
    <xf numFmtId="0" fontId="21" fillId="0" borderId="43" xfId="0" applyFont="1" applyBorder="1" applyAlignment="1">
      <alignment horizontal="center" vertical="center" textRotation="90" wrapText="1"/>
    </xf>
    <xf numFmtId="0" fontId="21" fillId="0" borderId="43" xfId="0" applyFont="1" applyBorder="1" applyAlignment="1">
      <alignment horizontal="center" vertical="center" wrapText="1"/>
    </xf>
    <xf numFmtId="0" fontId="21" fillId="0" borderId="45" xfId="0" applyFont="1" applyBorder="1" applyAlignment="1">
      <alignment horizontal="center" vertical="center" wrapText="1"/>
    </xf>
    <xf numFmtId="0" fontId="11" fillId="2" borderId="54" xfId="0" applyFont="1" applyFill="1" applyBorder="1" applyAlignment="1">
      <alignment horizontal="center" vertical="center" wrapText="1"/>
    </xf>
    <xf numFmtId="0" fontId="11" fillId="2" borderId="66" xfId="0" applyFont="1" applyFill="1" applyBorder="1" applyAlignment="1">
      <alignment horizontal="center" vertical="center" wrapText="1"/>
    </xf>
    <xf numFmtId="0" fontId="33" fillId="14" borderId="49" xfId="0" applyFont="1" applyFill="1" applyBorder="1" applyAlignment="1">
      <alignment horizontal="center" vertical="center" wrapText="1"/>
    </xf>
    <xf numFmtId="0" fontId="33" fillId="14" borderId="23" xfId="0" applyFont="1" applyFill="1" applyBorder="1" applyAlignment="1">
      <alignment horizontal="center" vertical="center" wrapText="1"/>
    </xf>
    <xf numFmtId="0" fontId="33" fillId="14" borderId="46" xfId="0" applyFont="1" applyFill="1" applyBorder="1" applyAlignment="1">
      <alignment horizontal="center" vertical="center" wrapText="1"/>
    </xf>
    <xf numFmtId="0" fontId="18" fillId="0" borderId="63" xfId="0" applyFont="1" applyBorder="1" applyAlignment="1">
      <alignment horizontal="center" vertical="center"/>
    </xf>
    <xf numFmtId="0" fontId="18" fillId="0" borderId="38" xfId="0" applyFont="1" applyBorder="1" applyAlignment="1">
      <alignment horizontal="center" vertical="center"/>
    </xf>
    <xf numFmtId="0" fontId="8" fillId="0" borderId="37" xfId="0" applyFont="1" applyBorder="1" applyAlignment="1">
      <alignment horizontal="center" vertical="center" wrapText="1"/>
    </xf>
    <xf numFmtId="0" fontId="17" fillId="8" borderId="44" xfId="0" applyFont="1" applyFill="1" applyBorder="1" applyAlignment="1">
      <alignment horizontal="center" vertical="center"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22" xfId="0" applyFont="1" applyBorder="1" applyAlignment="1">
      <alignment horizontal="center" vertical="center"/>
    </xf>
    <xf numFmtId="0" fontId="14" fillId="0" borderId="2" xfId="0" applyFont="1" applyBorder="1" applyAlignment="1">
      <alignment horizontal="center" vertical="center" wrapText="1"/>
    </xf>
    <xf numFmtId="0" fontId="0" fillId="0" borderId="3" xfId="0" applyBorder="1"/>
    <xf numFmtId="0" fontId="0" fillId="0" borderId="6" xfId="0" applyBorder="1"/>
    <xf numFmtId="0" fontId="11" fillId="5" borderId="19" xfId="0" applyFont="1" applyFill="1" applyBorder="1" applyAlignment="1">
      <alignment horizontal="center" vertical="center" textRotation="90" wrapText="1"/>
    </xf>
    <xf numFmtId="0" fontId="11" fillId="5" borderId="18" xfId="0" applyFont="1" applyFill="1" applyBorder="1" applyAlignment="1">
      <alignment horizontal="center" vertical="center" textRotation="90" wrapText="1"/>
    </xf>
    <xf numFmtId="0" fontId="10" fillId="8" borderId="10"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20" xfId="0" applyFont="1" applyFill="1" applyBorder="1" applyAlignment="1">
      <alignment horizontal="center" vertical="center" wrapText="1"/>
    </xf>
    <xf numFmtId="0" fontId="10" fillId="8" borderId="13" xfId="0" applyFont="1" applyFill="1" applyBorder="1" applyAlignment="1">
      <alignment horizontal="center" vertical="center" wrapText="1"/>
    </xf>
    <xf numFmtId="0" fontId="10" fillId="8" borderId="21" xfId="0" applyFont="1" applyFill="1" applyBorder="1" applyAlignment="1">
      <alignment horizontal="center" vertical="center" wrapText="1"/>
    </xf>
    <xf numFmtId="0" fontId="10" fillId="8" borderId="16"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9" fillId="0" borderId="4" xfId="0" applyFont="1" applyBorder="1" applyAlignment="1">
      <alignment horizontal="center" vertical="center" textRotation="90"/>
    </xf>
    <xf numFmtId="0" fontId="10" fillId="0" borderId="33" xfId="4" applyFont="1" applyBorder="1" applyAlignment="1">
      <alignment horizontal="center" vertical="center" wrapText="1"/>
    </xf>
    <xf numFmtId="0" fontId="10" fillId="0" borderId="35" xfId="4" applyFont="1" applyBorder="1" applyAlignment="1">
      <alignment horizontal="center" vertical="center" wrapText="1"/>
    </xf>
    <xf numFmtId="0" fontId="10" fillId="0" borderId="30" xfId="4" applyFont="1" applyBorder="1" applyAlignment="1">
      <alignment horizontal="center" vertical="center" wrapText="1"/>
    </xf>
    <xf numFmtId="0" fontId="41" fillId="0" borderId="38" xfId="4" applyFont="1" applyBorder="1" applyAlignment="1">
      <alignment horizontal="center" vertical="center" wrapText="1"/>
    </xf>
    <xf numFmtId="0" fontId="11" fillId="5" borderId="23" xfId="4" applyFont="1" applyFill="1" applyBorder="1" applyAlignment="1">
      <alignment horizontal="center" vertical="center" wrapText="1"/>
    </xf>
    <xf numFmtId="0" fontId="11" fillId="6" borderId="23" xfId="4" applyFont="1" applyFill="1" applyBorder="1" applyAlignment="1">
      <alignment horizontal="center" vertical="center" wrapText="1"/>
    </xf>
    <xf numFmtId="0" fontId="11" fillId="7" borderId="23" xfId="4" applyFont="1" applyFill="1" applyBorder="1" applyAlignment="1">
      <alignment horizontal="center" vertical="center" wrapText="1"/>
    </xf>
    <xf numFmtId="0" fontId="11" fillId="8" borderId="23" xfId="4" applyFont="1" applyFill="1" applyBorder="1" applyAlignment="1">
      <alignment horizontal="center" vertical="center" wrapText="1"/>
    </xf>
    <xf numFmtId="0" fontId="10" fillId="0" borderId="23" xfId="4" applyFont="1" applyBorder="1" applyAlignment="1">
      <alignment horizontal="center" vertical="center" wrapText="1"/>
    </xf>
    <xf numFmtId="0" fontId="11" fillId="5" borderId="23" xfId="4" applyFont="1" applyFill="1" applyBorder="1" applyAlignment="1">
      <alignment horizontal="center" vertical="center" textRotation="90" wrapText="1"/>
    </xf>
    <xf numFmtId="0" fontId="11" fillId="2" borderId="23" xfId="4" applyFont="1" applyFill="1" applyBorder="1" applyAlignment="1">
      <alignment horizontal="center" vertical="center" wrapText="1"/>
    </xf>
    <xf numFmtId="0" fontId="11" fillId="3" borderId="23" xfId="4" applyFont="1" applyFill="1" applyBorder="1" applyAlignment="1">
      <alignment horizontal="center" vertical="center" wrapText="1"/>
    </xf>
    <xf numFmtId="0" fontId="11" fillId="4" borderId="23" xfId="4" applyFont="1" applyFill="1" applyBorder="1" applyAlignment="1">
      <alignment horizontal="center" vertical="center" wrapText="1"/>
    </xf>
    <xf numFmtId="0" fontId="10" fillId="0" borderId="43" xfId="4" applyFont="1" applyBorder="1" applyAlignment="1">
      <alignment horizontal="center" vertical="center" wrapText="1"/>
    </xf>
    <xf numFmtId="0" fontId="10" fillId="0" borderId="44" xfId="4" applyFont="1" applyBorder="1" applyAlignment="1">
      <alignment horizontal="center" vertical="center" wrapText="1"/>
    </xf>
    <xf numFmtId="0" fontId="39" fillId="5" borderId="33" xfId="4" applyFont="1" applyFill="1" applyBorder="1" applyAlignment="1">
      <alignment horizontal="center" vertical="center" textRotation="90" wrapText="1"/>
    </xf>
    <xf numFmtId="0" fontId="48" fillId="0" borderId="33" xfId="4" applyFont="1" applyBorder="1" applyAlignment="1">
      <alignment horizontal="center" vertical="center" textRotation="90"/>
    </xf>
    <xf numFmtId="0" fontId="10" fillId="0" borderId="46" xfId="4" applyFont="1" applyBorder="1" applyAlignment="1">
      <alignment horizontal="center" vertical="center" wrapText="1"/>
    </xf>
    <xf numFmtId="0" fontId="10" fillId="0" borderId="47" xfId="4" applyFont="1" applyBorder="1" applyAlignment="1">
      <alignment horizontal="center" vertical="center" wrapText="1"/>
    </xf>
    <xf numFmtId="0" fontId="10" fillId="0" borderId="49" xfId="4" applyFont="1" applyBorder="1" applyAlignment="1">
      <alignment horizontal="center" vertical="center" wrapText="1"/>
    </xf>
    <xf numFmtId="0" fontId="10" fillId="0" borderId="50" xfId="4" applyFont="1" applyBorder="1" applyAlignment="1">
      <alignment horizontal="center" vertical="center" wrapText="1"/>
    </xf>
    <xf numFmtId="0" fontId="38" fillId="0" borderId="23" xfId="4" applyFont="1" applyBorder="1" applyAlignment="1">
      <alignment horizontal="left" vertical="center" wrapText="1"/>
    </xf>
    <xf numFmtId="0" fontId="38" fillId="0" borderId="44" xfId="4" applyFont="1" applyBorder="1" applyAlignment="1">
      <alignment horizontal="left" vertical="center" wrapText="1"/>
    </xf>
    <xf numFmtId="0" fontId="41" fillId="0" borderId="20" xfId="4" applyFont="1" applyAlignment="1">
      <alignment horizontal="center" vertical="center" wrapText="1"/>
    </xf>
    <xf numFmtId="0" fontId="39" fillId="2" borderId="48" xfId="4" applyFont="1" applyFill="1" applyBorder="1" applyAlignment="1">
      <alignment horizontal="center" vertical="center" wrapText="1"/>
    </xf>
    <xf numFmtId="0" fontId="39" fillId="2" borderId="51" xfId="4" applyFont="1" applyFill="1" applyBorder="1" applyAlignment="1">
      <alignment horizontal="center" vertical="center" wrapText="1"/>
    </xf>
    <xf numFmtId="0" fontId="39" fillId="2" borderId="49" xfId="4" applyFont="1" applyFill="1" applyBorder="1" applyAlignment="1">
      <alignment horizontal="center" vertical="center" wrapText="1"/>
    </xf>
    <xf numFmtId="0" fontId="39" fillId="2" borderId="33" xfId="4" applyFont="1" applyFill="1" applyBorder="1" applyAlignment="1">
      <alignment horizontal="center" vertical="center" wrapText="1"/>
    </xf>
    <xf numFmtId="0" fontId="39" fillId="3" borderId="49" xfId="4" applyFont="1" applyFill="1" applyBorder="1" applyAlignment="1">
      <alignment horizontal="center" vertical="center" wrapText="1"/>
    </xf>
    <xf numFmtId="0" fontId="48" fillId="0" borderId="49" xfId="4" applyFont="1" applyBorder="1" applyAlignment="1">
      <alignment horizontal="center" vertical="center"/>
    </xf>
    <xf numFmtId="0" fontId="39" fillId="3" borderId="33" xfId="4" applyFont="1" applyFill="1" applyBorder="1" applyAlignment="1">
      <alignment horizontal="center" vertical="center" wrapText="1"/>
    </xf>
    <xf numFmtId="0" fontId="39" fillId="4" borderId="49" xfId="4" applyFont="1" applyFill="1" applyBorder="1" applyAlignment="1">
      <alignment horizontal="center" vertical="center" wrapText="1"/>
    </xf>
    <xf numFmtId="0" fontId="39" fillId="5" borderId="49" xfId="4" applyFont="1" applyFill="1" applyBorder="1" applyAlignment="1">
      <alignment horizontal="center" vertical="center" wrapText="1"/>
    </xf>
    <xf numFmtId="0" fontId="39" fillId="5" borderId="33" xfId="4" applyFont="1" applyFill="1" applyBorder="1" applyAlignment="1">
      <alignment horizontal="center" vertical="center" wrapText="1"/>
    </xf>
    <xf numFmtId="0" fontId="39" fillId="6" borderId="49" xfId="4" applyFont="1" applyFill="1" applyBorder="1" applyAlignment="1">
      <alignment horizontal="center" vertical="center" wrapText="1"/>
    </xf>
    <xf numFmtId="0" fontId="39" fillId="6" borderId="33" xfId="4" applyFont="1" applyFill="1" applyBorder="1" applyAlignment="1">
      <alignment horizontal="center" vertical="center" wrapText="1"/>
    </xf>
    <xf numFmtId="0" fontId="39" fillId="7" borderId="49" xfId="4" applyFont="1" applyFill="1" applyBorder="1" applyAlignment="1">
      <alignment horizontal="center" vertical="center" wrapText="1"/>
    </xf>
    <xf numFmtId="0" fontId="39" fillId="8" borderId="49" xfId="4" applyFont="1" applyFill="1" applyBorder="1" applyAlignment="1">
      <alignment horizontal="center" vertical="center" wrapText="1"/>
    </xf>
    <xf numFmtId="0" fontId="39" fillId="8" borderId="50" xfId="4" applyFont="1" applyFill="1" applyBorder="1" applyAlignment="1">
      <alignment horizontal="center" vertical="center" wrapText="1"/>
    </xf>
    <xf numFmtId="0" fontId="39" fillId="8" borderId="33" xfId="4" applyFont="1" applyFill="1" applyBorder="1" applyAlignment="1">
      <alignment horizontal="center" vertical="center" wrapText="1"/>
    </xf>
    <xf numFmtId="0" fontId="39" fillId="8" borderId="52" xfId="4" applyFont="1" applyFill="1" applyBorder="1" applyAlignment="1">
      <alignment horizontal="center" vertical="center" wrapText="1"/>
    </xf>
    <xf numFmtId="0" fontId="38" fillId="0" borderId="45" xfId="4" applyFont="1" applyBorder="1" applyAlignment="1">
      <alignment horizontal="left" vertical="center" wrapText="1"/>
    </xf>
    <xf numFmtId="0" fontId="38" fillId="0" borderId="46" xfId="4" applyFont="1" applyBorder="1" applyAlignment="1">
      <alignment horizontal="left" vertical="center" wrapText="1"/>
    </xf>
    <xf numFmtId="0" fontId="40" fillId="0" borderId="46" xfId="4" applyFont="1" applyBorder="1" applyAlignment="1">
      <alignment horizontal="left" vertical="center" wrapText="1"/>
    </xf>
    <xf numFmtId="0" fontId="40" fillId="0" borderId="47" xfId="4" applyFont="1" applyBorder="1" applyAlignment="1">
      <alignment horizontal="left" vertical="center" wrapText="1"/>
    </xf>
    <xf numFmtId="0" fontId="36" fillId="0" borderId="39" xfId="4" applyFont="1" applyBorder="1" applyAlignment="1">
      <alignment horizontal="center" vertical="center"/>
    </xf>
    <xf numFmtId="0" fontId="36" fillId="0" borderId="40" xfId="4" applyFont="1" applyBorder="1" applyAlignment="1">
      <alignment horizontal="center" vertical="center"/>
    </xf>
    <xf numFmtId="0" fontId="37" fillId="0" borderId="40" xfId="4" applyFont="1" applyBorder="1" applyAlignment="1">
      <alignment horizontal="center" vertical="center"/>
    </xf>
    <xf numFmtId="0" fontId="37" fillId="0" borderId="41" xfId="4" applyFont="1" applyBorder="1" applyAlignment="1">
      <alignment horizontal="center" vertical="center"/>
    </xf>
    <xf numFmtId="0" fontId="38" fillId="0" borderId="42" xfId="4" applyFont="1" applyBorder="1" applyAlignment="1">
      <alignment horizontal="left" vertical="center" wrapText="1"/>
    </xf>
    <xf numFmtId="0" fontId="38" fillId="0" borderId="30" xfId="4" applyFont="1" applyBorder="1" applyAlignment="1">
      <alignment horizontal="left" vertical="center" wrapText="1"/>
    </xf>
    <xf numFmtId="0" fontId="39" fillId="0" borderId="30" xfId="4" applyFont="1" applyBorder="1" applyAlignment="1">
      <alignment horizontal="left" vertical="center" wrapText="1"/>
    </xf>
    <xf numFmtId="0" fontId="38" fillId="0" borderId="43" xfId="4" applyFont="1" applyBorder="1" applyAlignment="1">
      <alignment horizontal="left" vertical="center" wrapText="1"/>
    </xf>
    <xf numFmtId="0" fontId="40" fillId="0" borderId="23" xfId="4" applyFont="1" applyBorder="1" applyAlignment="1">
      <alignment horizontal="left" vertical="center" wrapText="1"/>
    </xf>
    <xf numFmtId="0" fontId="42" fillId="0" borderId="23" xfId="4" applyFont="1" applyBorder="1" applyAlignment="1">
      <alignment horizontal="left" vertical="center"/>
    </xf>
    <xf numFmtId="0" fontId="44" fillId="0" borderId="43" xfId="4" applyFont="1" applyBorder="1" applyAlignment="1">
      <alignment horizontal="center" vertical="center" wrapText="1"/>
    </xf>
    <xf numFmtId="0" fontId="44" fillId="0" borderId="23" xfId="4" applyFont="1" applyBorder="1" applyAlignment="1">
      <alignment horizontal="center" vertical="center" wrapText="1"/>
    </xf>
    <xf numFmtId="0" fontId="44" fillId="0" borderId="44" xfId="4" applyFont="1" applyBorder="1" applyAlignment="1">
      <alignment horizontal="center" vertical="center" wrapText="1"/>
    </xf>
    <xf numFmtId="0" fontId="44" fillId="0" borderId="46" xfId="4" applyFont="1" applyBorder="1" applyAlignment="1">
      <alignment horizontal="center" vertical="center" wrapText="1"/>
    </xf>
    <xf numFmtId="0" fontId="44" fillId="0" borderId="47" xfId="4" applyFont="1" applyBorder="1" applyAlignment="1">
      <alignment horizontal="center" vertical="center" wrapText="1"/>
    </xf>
    <xf numFmtId="0" fontId="44" fillId="0" borderId="49" xfId="4" applyFont="1" applyBorder="1" applyAlignment="1">
      <alignment horizontal="center" vertical="center" wrapText="1"/>
    </xf>
    <xf numFmtId="0" fontId="44" fillId="0" borderId="50" xfId="4" applyFont="1" applyBorder="1" applyAlignment="1">
      <alignment horizontal="center" vertical="center" wrapText="1"/>
    </xf>
    <xf numFmtId="0" fontId="40" fillId="0" borderId="30" xfId="4" applyFont="1" applyBorder="1" applyAlignment="1">
      <alignment horizontal="left" vertical="center" wrapText="1"/>
    </xf>
    <xf numFmtId="0" fontId="40" fillId="0" borderId="53" xfId="4" applyFont="1" applyBorder="1" applyAlignment="1">
      <alignment horizontal="left" vertical="center" wrapText="1"/>
    </xf>
    <xf numFmtId="0" fontId="41" fillId="0" borderId="57" xfId="4" applyFont="1" applyBorder="1" applyAlignment="1">
      <alignment horizontal="center" vertical="center" wrapText="1"/>
    </xf>
    <xf numFmtId="0" fontId="19" fillId="0" borderId="23" xfId="4" applyFont="1" applyBorder="1" applyAlignment="1">
      <alignment horizontal="center" vertical="center" wrapText="1"/>
    </xf>
    <xf numFmtId="0" fontId="19" fillId="0" borderId="44" xfId="4" applyFont="1" applyBorder="1" applyAlignment="1">
      <alignment horizontal="center" vertical="center" wrapText="1"/>
    </xf>
    <xf numFmtId="0" fontId="19" fillId="0" borderId="46" xfId="4" applyFont="1" applyBorder="1" applyAlignment="1">
      <alignment horizontal="center" vertical="center" wrapText="1"/>
    </xf>
    <xf numFmtId="0" fontId="19" fillId="0" borderId="47" xfId="4" applyFont="1" applyBorder="1" applyAlignment="1">
      <alignment horizontal="center" vertical="center" wrapText="1"/>
    </xf>
    <xf numFmtId="0" fontId="19" fillId="0" borderId="43" xfId="4" applyFont="1" applyBorder="1" applyAlignment="1">
      <alignment horizontal="center" vertical="center" wrapText="1"/>
    </xf>
    <xf numFmtId="0" fontId="39" fillId="5" borderId="46" xfId="4" applyFont="1" applyFill="1" applyBorder="1" applyAlignment="1">
      <alignment horizontal="center" vertical="center" textRotation="90" wrapText="1"/>
    </xf>
    <xf numFmtId="0" fontId="48" fillId="0" borderId="46" xfId="4" applyFont="1" applyBorder="1" applyAlignment="1">
      <alignment horizontal="center" vertical="center" textRotation="90"/>
    </xf>
    <xf numFmtId="0" fontId="19" fillId="0" borderId="49" xfId="4" applyFont="1" applyBorder="1" applyAlignment="1">
      <alignment horizontal="center" vertical="center" wrapText="1"/>
    </xf>
    <xf numFmtId="0" fontId="19" fillId="0" borderId="50" xfId="4" applyFont="1" applyBorder="1" applyAlignment="1">
      <alignment horizontal="center" vertical="center" wrapText="1"/>
    </xf>
    <xf numFmtId="0" fontId="39" fillId="2" borderId="45" xfId="4" applyFont="1" applyFill="1" applyBorder="1" applyAlignment="1">
      <alignment horizontal="center" vertical="center" wrapText="1"/>
    </xf>
    <xf numFmtId="0" fontId="39" fillId="2" borderId="46" xfId="4" applyFont="1" applyFill="1" applyBorder="1" applyAlignment="1">
      <alignment horizontal="center" vertical="center" wrapText="1"/>
    </xf>
    <xf numFmtId="0" fontId="39" fillId="3" borderId="46" xfId="4" applyFont="1" applyFill="1" applyBorder="1" applyAlignment="1">
      <alignment horizontal="center" vertical="center" wrapText="1"/>
    </xf>
    <xf numFmtId="0" fontId="39" fillId="5" borderId="46" xfId="4" applyFont="1" applyFill="1" applyBorder="1" applyAlignment="1">
      <alignment horizontal="center" vertical="center" wrapText="1"/>
    </xf>
    <xf numFmtId="0" fontId="39" fillId="6" borderId="46" xfId="4" applyFont="1" applyFill="1" applyBorder="1" applyAlignment="1">
      <alignment horizontal="center" vertical="center" wrapText="1"/>
    </xf>
    <xf numFmtId="0" fontId="39" fillId="8" borderId="46" xfId="4" applyFont="1" applyFill="1" applyBorder="1" applyAlignment="1">
      <alignment horizontal="center" vertical="center" wrapText="1"/>
    </xf>
    <xf numFmtId="0" fontId="39" fillId="8" borderId="47" xfId="4" applyFont="1" applyFill="1" applyBorder="1" applyAlignment="1">
      <alignment horizontal="center" vertical="center" wrapText="1"/>
    </xf>
  </cellXfs>
  <cellStyles count="5">
    <cellStyle name="Excel Built-in Excel Built-in Excel Built-in Excel Built-in Excel Built-in Excel Built-in TableStyleLight1" xfId="2" xr:uid="{00000000-0005-0000-0000-000000000000}"/>
    <cellStyle name="Normal" xfId="0" builtinId="0"/>
    <cellStyle name="Normal 2" xfId="3" xr:uid="{00000000-0005-0000-0000-000002000000}"/>
    <cellStyle name="Normal 3" xfId="1" xr:uid="{00000000-0005-0000-0000-000003000000}"/>
    <cellStyle name="Normal 4" xfId="4" xr:uid="{00000000-0005-0000-0000-000004000000}"/>
  </cellStyles>
  <dxfs count="399">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colors>
    <mruColors>
      <color rgb="FF54406C"/>
      <color rgb="FFFF5050"/>
      <color rgb="FFBC0000"/>
      <color rgb="FFE26B0A"/>
      <color rgb="FFF3740B"/>
      <color rgb="FFFFFF99"/>
      <color rgb="FFFF2525"/>
      <color rgb="FFF47710"/>
      <color rgb="FF4E3C66"/>
      <color rgb="FF3D2F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 FOM DEP'!A1"/><Relationship Id="rId13" Type="http://schemas.openxmlformats.org/officeDocument/2006/relationships/hyperlink" Target="#'13. G COM'!A1"/><Relationship Id="rId18" Type="http://schemas.openxmlformats.org/officeDocument/2006/relationships/hyperlink" Target="#'1.1 CICLOVIA'!A1"/><Relationship Id="rId26" Type="http://schemas.openxmlformats.org/officeDocument/2006/relationships/hyperlink" Target="#COLISEOS!A1"/><Relationship Id="rId3" Type="http://schemas.openxmlformats.org/officeDocument/2006/relationships/hyperlink" Target="#'1. SEV CIU'!&#193;rea_de_impresi&#243;n"/><Relationship Id="rId21" Type="http://schemas.openxmlformats.org/officeDocument/2006/relationships/hyperlink" Target="#'16. AD PS Y ESC'!A1"/><Relationship Id="rId7" Type="http://schemas.openxmlformats.org/officeDocument/2006/relationships/hyperlink" Target="#'10. G DOC'!A1"/><Relationship Id="rId12" Type="http://schemas.openxmlformats.org/officeDocument/2006/relationships/hyperlink" Target="#'5. G JUR'!A1"/><Relationship Id="rId17" Type="http://schemas.openxmlformats.org/officeDocument/2006/relationships/hyperlink" Target="#'15. P GES'!A1"/><Relationship Id="rId25" Type="http://schemas.openxmlformats.org/officeDocument/2006/relationships/hyperlink" Target="#VELODROMO!A1"/><Relationship Id="rId2" Type="http://schemas.openxmlformats.org/officeDocument/2006/relationships/image" Target="../media/image3.svg"/><Relationship Id="rId16" Type="http://schemas.openxmlformats.org/officeDocument/2006/relationships/hyperlink" Target="#'7. CON DIS'!A1"/><Relationship Id="rId20" Type="http://schemas.openxmlformats.org/officeDocument/2006/relationships/hyperlink" Target="#'1.3 DEPORTES'!A1"/><Relationship Id="rId1" Type="http://schemas.openxmlformats.org/officeDocument/2006/relationships/image" Target="../media/image2.png"/><Relationship Id="rId6" Type="http://schemas.openxmlformats.org/officeDocument/2006/relationships/hyperlink" Target="#'2. PRO RE'!A1"/><Relationship Id="rId11" Type="http://schemas.openxmlformats.org/officeDocument/2006/relationships/hyperlink" Target="#'12. G RF'!A1"/><Relationship Id="rId24" Type="http://schemas.openxmlformats.org/officeDocument/2006/relationships/hyperlink" Target="#'BMX '!A1"/><Relationship Id="rId5" Type="http://schemas.openxmlformats.org/officeDocument/2006/relationships/hyperlink" Target="#'9. G TEC'!A1"/><Relationship Id="rId15" Type="http://schemas.openxmlformats.org/officeDocument/2006/relationships/hyperlink" Target="#'14. G TH'!A1"/><Relationship Id="rId23" Type="http://schemas.openxmlformats.org/officeDocument/2006/relationships/hyperlink" Target="#PISCINA!A1"/><Relationship Id="rId10" Type="http://schemas.openxmlformats.org/officeDocument/2006/relationships/hyperlink" Target="#'4. DIS Y CON ESC'!A1"/><Relationship Id="rId19" Type="http://schemas.openxmlformats.org/officeDocument/2006/relationships/hyperlink" Target="#'1.2 RECREACION'!A1"/><Relationship Id="rId4" Type="http://schemas.openxmlformats.org/officeDocument/2006/relationships/hyperlink" Target="#'8. G ALO'!A1"/><Relationship Id="rId9" Type="http://schemas.openxmlformats.org/officeDocument/2006/relationships/hyperlink" Target="#'11. AD BYS'!A1"/><Relationship Id="rId14" Type="http://schemas.openxmlformats.org/officeDocument/2006/relationships/hyperlink" Target="#'6. G FIN'!A1"/><Relationship Id="rId22" Type="http://schemas.openxmlformats.org/officeDocument/2006/relationships/hyperlink" Target="#'CANCHA '!A1"/><Relationship Id="rId27" Type="http://schemas.openxmlformats.org/officeDocument/2006/relationships/hyperlink" Target="#'PISTA DE PATINAJE '!A1"/></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209550</xdr:rowOff>
    </xdr:from>
    <xdr:ext cx="7934325" cy="18859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33618</xdr:rowOff>
    </xdr:from>
    <xdr:to>
      <xdr:col>0</xdr:col>
      <xdr:colOff>1541930</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a:xfrm>
          <a:off x="56030"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1565275</xdr:colOff>
      <xdr:row>0</xdr:row>
      <xdr:rowOff>76200</xdr:rowOff>
    </xdr:from>
    <xdr:ext cx="4826000" cy="692149"/>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565275" y="76200"/>
          <a:ext cx="4826000" cy="692149"/>
        </a:xfrm>
        <a:prstGeom prst="rect">
          <a:avLst/>
        </a:prstGeom>
        <a:noFill/>
      </xdr:spPr>
    </xdr:pic>
    <xdr:clientData fLocksWithSheet="0"/>
  </xdr:oneCellAnchor>
  <xdr:twoCellAnchor>
    <xdr:from>
      <xdr:col>0</xdr:col>
      <xdr:colOff>0</xdr:colOff>
      <xdr:row>0</xdr:row>
      <xdr:rowOff>104775</xdr:rowOff>
    </xdr:from>
    <xdr:to>
      <xdr:col>0</xdr:col>
      <xdr:colOff>1485900</xdr:colOff>
      <xdr:row>2</xdr:row>
      <xdr:rowOff>73025</xdr:rowOff>
    </xdr:to>
    <xdr:sp macro="" textlink="">
      <xdr:nvSpPr>
        <xdr:cNvPr id="8" name="Rectángulo: esquinas redondeadas 6">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0" y="104775"/>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225612</xdr:colOff>
      <xdr:row>1</xdr:row>
      <xdr:rowOff>68356</xdr:rowOff>
    </xdr:from>
    <xdr:ext cx="4826000" cy="692149"/>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906494" y="169209"/>
          <a:ext cx="4826000" cy="692149"/>
        </a:xfrm>
        <a:prstGeom prst="rect">
          <a:avLst/>
        </a:prstGeom>
        <a:noFill/>
      </xdr:spPr>
    </xdr:pic>
    <xdr:clientData fLocksWithSheet="0"/>
  </xdr:oneCellAnchor>
  <xdr:twoCellAnchor>
    <xdr:from>
      <xdr:col>0</xdr:col>
      <xdr:colOff>56029</xdr:colOff>
      <xdr:row>1</xdr:row>
      <xdr:rowOff>56030</xdr:rowOff>
    </xdr:from>
    <xdr:to>
      <xdr:col>0</xdr:col>
      <xdr:colOff>1541929</xdr:colOff>
      <xdr:row>1</xdr:row>
      <xdr:rowOff>767230</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D00-000007000000}"/>
            </a:ext>
          </a:extLst>
        </xdr:cNvPr>
        <xdr:cNvSpPr/>
      </xdr:nvSpPr>
      <xdr:spPr>
        <a:xfrm>
          <a:off x="56029" y="156883"/>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56029</xdr:colOff>
      <xdr:row>1</xdr:row>
      <xdr:rowOff>56029</xdr:rowOff>
    </xdr:from>
    <xdr:to>
      <xdr:col>0</xdr:col>
      <xdr:colOff>1541929</xdr:colOff>
      <xdr:row>1</xdr:row>
      <xdr:rowOff>767229</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E00-000007000000}"/>
            </a:ext>
          </a:extLst>
        </xdr:cNvPr>
        <xdr:cNvSpPr/>
      </xdr:nvSpPr>
      <xdr:spPr>
        <a:xfrm>
          <a:off x="56029" y="156882"/>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33618</xdr:rowOff>
    </xdr:from>
    <xdr:to>
      <xdr:col>0</xdr:col>
      <xdr:colOff>1541930</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F00-000007000000}"/>
            </a:ext>
          </a:extLst>
        </xdr:cNvPr>
        <xdr:cNvSpPr/>
      </xdr:nvSpPr>
      <xdr:spPr>
        <a:xfrm>
          <a:off x="56030"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67235</xdr:colOff>
      <xdr:row>1</xdr:row>
      <xdr:rowOff>33617</xdr:rowOff>
    </xdr:from>
    <xdr:to>
      <xdr:col>0</xdr:col>
      <xdr:colOff>1553135</xdr:colOff>
      <xdr:row>1</xdr:row>
      <xdr:rowOff>744817</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67235" y="134470"/>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78441</xdr:colOff>
      <xdr:row>1</xdr:row>
      <xdr:rowOff>44824</xdr:rowOff>
    </xdr:from>
    <xdr:to>
      <xdr:col>0</xdr:col>
      <xdr:colOff>1564341</xdr:colOff>
      <xdr:row>1</xdr:row>
      <xdr:rowOff>756024</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100-000007000000}"/>
            </a:ext>
          </a:extLst>
        </xdr:cNvPr>
        <xdr:cNvSpPr/>
      </xdr:nvSpPr>
      <xdr:spPr>
        <a:xfrm>
          <a:off x="78441" y="14567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56029</xdr:colOff>
      <xdr:row>1</xdr:row>
      <xdr:rowOff>33618</xdr:rowOff>
    </xdr:from>
    <xdr:to>
      <xdr:col>0</xdr:col>
      <xdr:colOff>1541929</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56029"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89640</xdr:colOff>
      <xdr:row>1</xdr:row>
      <xdr:rowOff>33615</xdr:rowOff>
    </xdr:from>
    <xdr:to>
      <xdr:col>1</xdr:col>
      <xdr:colOff>40334</xdr:colOff>
      <xdr:row>1</xdr:row>
      <xdr:rowOff>744815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89640" y="138390"/>
          <a:ext cx="1484219"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89640</xdr:colOff>
      <xdr:row>1</xdr:row>
      <xdr:rowOff>33615</xdr:rowOff>
    </xdr:from>
    <xdr:to>
      <xdr:col>1</xdr:col>
      <xdr:colOff>40334</xdr:colOff>
      <xdr:row>1</xdr:row>
      <xdr:rowOff>744815</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300-000007000000}"/>
            </a:ext>
          </a:extLst>
        </xdr:cNvPr>
        <xdr:cNvSpPr/>
      </xdr:nvSpPr>
      <xdr:spPr>
        <a:xfrm>
          <a:off x="89640" y="138390"/>
          <a:ext cx="1484219"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xdr:col>
      <xdr:colOff>746125</xdr:colOff>
      <xdr:row>1</xdr:row>
      <xdr:rowOff>19051</xdr:rowOff>
    </xdr:from>
    <xdr:ext cx="2768600" cy="771523"/>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765300" y="123826"/>
          <a:ext cx="2768600" cy="771523"/>
        </a:xfrm>
        <a:prstGeom prst="rect">
          <a:avLst/>
        </a:prstGeom>
        <a:noFill/>
      </xdr:spPr>
    </xdr:pic>
    <xdr:clientData fLocksWithSheet="0"/>
  </xdr:oneCellAnchor>
  <xdr:twoCellAnchor>
    <xdr:from>
      <xdr:col>1</xdr:col>
      <xdr:colOff>179854</xdr:colOff>
      <xdr:row>1</xdr:row>
      <xdr:rowOff>33618</xdr:rowOff>
    </xdr:from>
    <xdr:to>
      <xdr:col>2</xdr:col>
      <xdr:colOff>427504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400-000007000000}"/>
            </a:ext>
          </a:extLst>
        </xdr:cNvPr>
        <xdr:cNvSpPr/>
      </xdr:nvSpPr>
      <xdr:spPr>
        <a:xfrm>
          <a:off x="275104" y="138393"/>
          <a:ext cx="1171575"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836495</xdr:colOff>
      <xdr:row>55</xdr:row>
      <xdr:rowOff>0</xdr:rowOff>
    </xdr:to>
    <xdr:pic>
      <xdr:nvPicPr>
        <xdr:cNvPr id="2" name="Gráfico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10947649" cy="10074519"/>
        </a:xfrm>
        <a:prstGeom prst="rect">
          <a:avLst/>
        </a:prstGeom>
      </xdr:spPr>
    </xdr:pic>
    <xdr:clientData/>
  </xdr:twoCellAnchor>
  <xdr:twoCellAnchor>
    <xdr:from>
      <xdr:col>1</xdr:col>
      <xdr:colOff>503115</xdr:colOff>
      <xdr:row>1</xdr:row>
      <xdr:rowOff>63499</xdr:rowOff>
    </xdr:from>
    <xdr:to>
      <xdr:col>11</xdr:col>
      <xdr:colOff>201490</xdr:colOff>
      <xdr:row>5</xdr:row>
      <xdr:rowOff>134326</xdr:rowOff>
    </xdr:to>
    <xdr:sp macro="" textlink="">
      <xdr:nvSpPr>
        <xdr:cNvPr id="3" name="Rectángulo: esquinas redondeadas 2">
          <a:extLst>
            <a:ext uri="{FF2B5EF4-FFF2-40B4-BE49-F238E27FC236}">
              <a16:creationId xmlns:a16="http://schemas.microsoft.com/office/drawing/2014/main" id="{00000000-0008-0000-0200-000003000000}"/>
            </a:ext>
          </a:extLst>
        </xdr:cNvPr>
        <xdr:cNvSpPr/>
      </xdr:nvSpPr>
      <xdr:spPr>
        <a:xfrm>
          <a:off x="1345711" y="246672"/>
          <a:ext cx="8124337" cy="803519"/>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800" b="1">
              <a:latin typeface="Arial" panose="020B0604020202020204" pitchFamily="34" charset="0"/>
              <a:cs typeface="Arial" panose="020B0604020202020204" pitchFamily="34" charset="0"/>
            </a:rPr>
            <a:t>MATRIZ DE IDENTIFICACIÓN DE PELIGROS, EVALUACIÓN DE RIESGOS Y DETERMINACIÓN DE CONTROLES</a:t>
          </a:r>
        </a:p>
      </xdr:txBody>
    </xdr:sp>
    <xdr:clientData/>
  </xdr:twoCellAnchor>
  <xdr:twoCellAnchor>
    <xdr:from>
      <xdr:col>0</xdr:col>
      <xdr:colOff>222250</xdr:colOff>
      <xdr:row>6</xdr:row>
      <xdr:rowOff>16845</xdr:rowOff>
    </xdr:from>
    <xdr:to>
      <xdr:col>6</xdr:col>
      <xdr:colOff>142876</xdr:colOff>
      <xdr:row>9</xdr:row>
      <xdr:rowOff>86695</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222250" y="1115883"/>
          <a:ext cx="4976203" cy="61937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a:t>
          </a:r>
          <a:r>
            <a:rPr lang="es-CO" sz="1400" b="1" baseline="0">
              <a:latin typeface="Arial" panose="020B0604020202020204" pitchFamily="34" charset="0"/>
              <a:cs typeface="Arial" panose="020B0604020202020204" pitchFamily="34" charset="0"/>
            </a:rPr>
            <a:t> GESTION DE </a:t>
          </a:r>
          <a:r>
            <a:rPr lang="es-CO" sz="1400" b="1">
              <a:latin typeface="Arial" panose="020B0604020202020204" pitchFamily="34" charset="0"/>
              <a:cs typeface="Arial" panose="020B0604020202020204" pitchFamily="34" charset="0"/>
            </a:rPr>
            <a:t>SERVICIO A LA CIUDADANÍA</a:t>
          </a:r>
        </a:p>
      </xdr:txBody>
    </xdr:sp>
    <xdr:clientData/>
  </xdr:twoCellAnchor>
  <xdr:twoCellAnchor>
    <xdr:from>
      <xdr:col>6</xdr:col>
      <xdr:colOff>295275</xdr:colOff>
      <xdr:row>6</xdr:row>
      <xdr:rowOff>26370</xdr:rowOff>
    </xdr:from>
    <xdr:to>
      <xdr:col>12</xdr:col>
      <xdr:colOff>215901</xdr:colOff>
      <xdr:row>9</xdr:row>
      <xdr:rowOff>86694</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5350852" y="1125408"/>
          <a:ext cx="4976203"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8. GESTIÓN DE ASUNTOS LOCALES </a:t>
          </a:r>
        </a:p>
      </xdr:txBody>
    </xdr:sp>
    <xdr:clientData/>
  </xdr:twoCellAnchor>
  <xdr:twoCellAnchor>
    <xdr:from>
      <xdr:col>6</xdr:col>
      <xdr:colOff>288925</xdr:colOff>
      <xdr:row>9</xdr:row>
      <xdr:rowOff>171442</xdr:rowOff>
    </xdr:from>
    <xdr:to>
      <xdr:col>12</xdr:col>
      <xdr:colOff>209551</xdr:colOff>
      <xdr:row>13</xdr:row>
      <xdr:rowOff>48594</xdr:rowOff>
    </xdr:to>
    <xdr:sp macro="" textlink="">
      <xdr:nvSpPr>
        <xdr:cNvPr id="9" name="Rectángulo: esquinas redondeadas 8">
          <a:hlinkClick xmlns:r="http://schemas.openxmlformats.org/officeDocument/2006/relationships" r:id="rId5"/>
          <a:extLst>
            <a:ext uri="{FF2B5EF4-FFF2-40B4-BE49-F238E27FC236}">
              <a16:creationId xmlns:a16="http://schemas.microsoft.com/office/drawing/2014/main" id="{00000000-0008-0000-0200-000009000000}"/>
            </a:ext>
          </a:extLst>
        </xdr:cNvPr>
        <xdr:cNvSpPr/>
      </xdr:nvSpPr>
      <xdr:spPr>
        <a:xfrm>
          <a:off x="5344502" y="1820000"/>
          <a:ext cx="4976203"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9. GESTIÓN DE TECNOLOGÍAS DE LA INFORMACIÓN </a:t>
          </a:r>
        </a:p>
      </xdr:txBody>
    </xdr:sp>
    <xdr:clientData/>
  </xdr:twoCellAnchor>
  <xdr:twoCellAnchor>
    <xdr:from>
      <xdr:col>0</xdr:col>
      <xdr:colOff>225425</xdr:colOff>
      <xdr:row>10</xdr:row>
      <xdr:rowOff>475</xdr:rowOff>
    </xdr:from>
    <xdr:to>
      <xdr:col>6</xdr:col>
      <xdr:colOff>146051</xdr:colOff>
      <xdr:row>13</xdr:row>
      <xdr:rowOff>53473</xdr:rowOff>
    </xdr:to>
    <xdr:sp macro="" textlink="">
      <xdr:nvSpPr>
        <xdr:cNvPr id="10" name="Rectángulo: esquinas redondeadas 9">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225425" y="1832206"/>
          <a:ext cx="4976203" cy="60251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2. CARACTERIZACIÓN DE LA POBLACIÓN / DESARROLLO DE ACTIVIDADES RECREATIVAS / MONITOREO Y CONTROL</a:t>
          </a:r>
        </a:p>
      </xdr:txBody>
    </xdr:sp>
    <xdr:clientData/>
  </xdr:twoCellAnchor>
  <xdr:twoCellAnchor>
    <xdr:from>
      <xdr:col>6</xdr:col>
      <xdr:colOff>298450</xdr:colOff>
      <xdr:row>13</xdr:row>
      <xdr:rowOff>124794</xdr:rowOff>
    </xdr:from>
    <xdr:to>
      <xdr:col>12</xdr:col>
      <xdr:colOff>219076</xdr:colOff>
      <xdr:row>17</xdr:row>
      <xdr:rowOff>10494</xdr:rowOff>
    </xdr:to>
    <xdr:sp macro="" textlink="">
      <xdr:nvSpPr>
        <xdr:cNvPr id="11" name="Rectángulo: esquinas redondeadas 10">
          <a:hlinkClick xmlns:r="http://schemas.openxmlformats.org/officeDocument/2006/relationships" r:id="rId7"/>
          <a:extLst>
            <a:ext uri="{FF2B5EF4-FFF2-40B4-BE49-F238E27FC236}">
              <a16:creationId xmlns:a16="http://schemas.microsoft.com/office/drawing/2014/main" id="{00000000-0008-0000-0200-00000B000000}"/>
            </a:ext>
          </a:extLst>
        </xdr:cNvPr>
        <xdr:cNvSpPr/>
      </xdr:nvSpPr>
      <xdr:spPr>
        <a:xfrm>
          <a:off x="5354027" y="2506044"/>
          <a:ext cx="4976203" cy="618392"/>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10. GESTIÓN DOCUMENTAL</a:t>
          </a:r>
        </a:p>
      </xdr:txBody>
    </xdr:sp>
    <xdr:clientData/>
  </xdr:twoCellAnchor>
  <xdr:twoCellAnchor>
    <xdr:from>
      <xdr:col>0</xdr:col>
      <xdr:colOff>219075</xdr:colOff>
      <xdr:row>13</xdr:row>
      <xdr:rowOff>129666</xdr:rowOff>
    </xdr:from>
    <xdr:to>
      <xdr:col>6</xdr:col>
      <xdr:colOff>139701</xdr:colOff>
      <xdr:row>16</xdr:row>
      <xdr:rowOff>174117</xdr:rowOff>
    </xdr:to>
    <xdr:sp macro="" textlink="">
      <xdr:nvSpPr>
        <xdr:cNvPr id="12" name="Rectángulo: esquinas redondeadas 11">
          <a:hlinkClick xmlns:r="http://schemas.openxmlformats.org/officeDocument/2006/relationships" r:id="rId8"/>
          <a:extLst>
            <a:ext uri="{FF2B5EF4-FFF2-40B4-BE49-F238E27FC236}">
              <a16:creationId xmlns:a16="http://schemas.microsoft.com/office/drawing/2014/main" id="{00000000-0008-0000-0200-00000C000000}"/>
            </a:ext>
          </a:extLst>
        </xdr:cNvPr>
        <xdr:cNvSpPr/>
      </xdr:nvSpPr>
      <xdr:spPr>
        <a:xfrm>
          <a:off x="219075" y="2510916"/>
          <a:ext cx="4976203" cy="59397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3. FOMENTO DE LA ACTIVIDAD FISICA, EL DEPORTE Y LA RECREACION</a:t>
          </a:r>
        </a:p>
      </xdr:txBody>
    </xdr:sp>
    <xdr:clientData/>
  </xdr:twoCellAnchor>
  <xdr:twoCellAnchor>
    <xdr:from>
      <xdr:col>6</xdr:col>
      <xdr:colOff>292100</xdr:colOff>
      <xdr:row>17</xdr:row>
      <xdr:rowOff>70819</xdr:rowOff>
    </xdr:from>
    <xdr:to>
      <xdr:col>12</xdr:col>
      <xdr:colOff>212726</xdr:colOff>
      <xdr:row>20</xdr:row>
      <xdr:rowOff>131144</xdr:rowOff>
    </xdr:to>
    <xdr:sp macro="" textlink="">
      <xdr:nvSpPr>
        <xdr:cNvPr id="13" name="Rectángulo: esquinas redondeadas 12">
          <a:hlinkClick xmlns:r="http://schemas.openxmlformats.org/officeDocument/2006/relationships" r:id="rId9"/>
          <a:extLst>
            <a:ext uri="{FF2B5EF4-FFF2-40B4-BE49-F238E27FC236}">
              <a16:creationId xmlns:a16="http://schemas.microsoft.com/office/drawing/2014/main" id="{00000000-0008-0000-0200-00000D000000}"/>
            </a:ext>
          </a:extLst>
        </xdr:cNvPr>
        <xdr:cNvSpPr/>
      </xdr:nvSpPr>
      <xdr:spPr>
        <a:xfrm>
          <a:off x="5347677" y="3184761"/>
          <a:ext cx="4976203" cy="609845"/>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11. ADQUISICIÓN DE BIENES Y SERVICIOS</a:t>
          </a:r>
        </a:p>
      </xdr:txBody>
    </xdr:sp>
    <xdr:clientData/>
  </xdr:twoCellAnchor>
  <xdr:twoCellAnchor>
    <xdr:from>
      <xdr:col>0</xdr:col>
      <xdr:colOff>212725</xdr:colOff>
      <xdr:row>17</xdr:row>
      <xdr:rowOff>75699</xdr:rowOff>
    </xdr:from>
    <xdr:to>
      <xdr:col>6</xdr:col>
      <xdr:colOff>133351</xdr:colOff>
      <xdr:row>20</xdr:row>
      <xdr:rowOff>120148</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12725" y="3189641"/>
          <a:ext cx="4976203" cy="593969"/>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4. DISEÑO Y CONSTRUCCIÓN DE PARQUES Y ESCENARIOS</a:t>
          </a:r>
        </a:p>
      </xdr:txBody>
    </xdr:sp>
    <xdr:clientData/>
  </xdr:twoCellAnchor>
  <xdr:twoCellAnchor>
    <xdr:from>
      <xdr:col>6</xdr:col>
      <xdr:colOff>285750</xdr:colOff>
      <xdr:row>21</xdr:row>
      <xdr:rowOff>16844</xdr:rowOff>
    </xdr:from>
    <xdr:to>
      <xdr:col>12</xdr:col>
      <xdr:colOff>206376</xdr:colOff>
      <xdr:row>24</xdr:row>
      <xdr:rowOff>77169</xdr:rowOff>
    </xdr:to>
    <xdr:sp macro="" textlink="">
      <xdr:nvSpPr>
        <xdr:cNvPr id="15" name="Rectángulo: esquinas redondeadas 14">
          <a:hlinkClick xmlns:r="http://schemas.openxmlformats.org/officeDocument/2006/relationships" r:id="rId11"/>
          <a:extLst>
            <a:ext uri="{FF2B5EF4-FFF2-40B4-BE49-F238E27FC236}">
              <a16:creationId xmlns:a16="http://schemas.microsoft.com/office/drawing/2014/main" id="{00000000-0008-0000-0200-00000F000000}"/>
            </a:ext>
          </a:extLst>
        </xdr:cNvPr>
        <xdr:cNvSpPr/>
      </xdr:nvSpPr>
      <xdr:spPr>
        <a:xfrm>
          <a:off x="5341327" y="3863479"/>
          <a:ext cx="4976203"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12. GESTIÓN DE RECURSOS FÍSICOS</a:t>
          </a:r>
        </a:p>
      </xdr:txBody>
    </xdr:sp>
    <xdr:clientData/>
  </xdr:twoCellAnchor>
  <xdr:twoCellAnchor>
    <xdr:from>
      <xdr:col>0</xdr:col>
      <xdr:colOff>206375</xdr:colOff>
      <xdr:row>21</xdr:row>
      <xdr:rowOff>21723</xdr:rowOff>
    </xdr:from>
    <xdr:to>
      <xdr:col>6</xdr:col>
      <xdr:colOff>127001</xdr:colOff>
      <xdr:row>24</xdr:row>
      <xdr:rowOff>66173</xdr:rowOff>
    </xdr:to>
    <xdr:sp macro="" textlink="">
      <xdr:nvSpPr>
        <xdr:cNvPr id="16" name="Rectángulo: esquinas redondeadas 15">
          <a:hlinkClick xmlns:r="http://schemas.openxmlformats.org/officeDocument/2006/relationships" r:id="rId12"/>
          <a:extLst>
            <a:ext uri="{FF2B5EF4-FFF2-40B4-BE49-F238E27FC236}">
              <a16:creationId xmlns:a16="http://schemas.microsoft.com/office/drawing/2014/main" id="{00000000-0008-0000-0200-000010000000}"/>
            </a:ext>
          </a:extLst>
        </xdr:cNvPr>
        <xdr:cNvSpPr/>
      </xdr:nvSpPr>
      <xdr:spPr>
        <a:xfrm>
          <a:off x="206375" y="3868358"/>
          <a:ext cx="4976203" cy="593969"/>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5. GESTIÓN JURÍDICA</a:t>
          </a:r>
        </a:p>
      </xdr:txBody>
    </xdr:sp>
    <xdr:clientData/>
  </xdr:twoCellAnchor>
  <xdr:twoCellAnchor>
    <xdr:from>
      <xdr:col>6</xdr:col>
      <xdr:colOff>279400</xdr:colOff>
      <xdr:row>24</xdr:row>
      <xdr:rowOff>137494</xdr:rowOff>
    </xdr:from>
    <xdr:to>
      <xdr:col>12</xdr:col>
      <xdr:colOff>200026</xdr:colOff>
      <xdr:row>28</xdr:row>
      <xdr:rowOff>23194</xdr:rowOff>
    </xdr:to>
    <xdr:sp macro="" textlink="">
      <xdr:nvSpPr>
        <xdr:cNvPr id="17" name="Rectángulo: esquinas redondeadas 16">
          <a:hlinkClick xmlns:r="http://schemas.openxmlformats.org/officeDocument/2006/relationships" r:id="rId13"/>
          <a:extLst>
            <a:ext uri="{FF2B5EF4-FFF2-40B4-BE49-F238E27FC236}">
              <a16:creationId xmlns:a16="http://schemas.microsoft.com/office/drawing/2014/main" id="{00000000-0008-0000-0200-000011000000}"/>
            </a:ext>
          </a:extLst>
        </xdr:cNvPr>
        <xdr:cNvSpPr/>
      </xdr:nvSpPr>
      <xdr:spPr>
        <a:xfrm>
          <a:off x="5334977" y="4533648"/>
          <a:ext cx="4976203" cy="618392"/>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13. GESTIÓN DE COMUNICACIONES</a:t>
          </a:r>
        </a:p>
      </xdr:txBody>
    </xdr:sp>
    <xdr:clientData/>
  </xdr:twoCellAnchor>
  <xdr:twoCellAnchor>
    <xdr:from>
      <xdr:col>0</xdr:col>
      <xdr:colOff>184150</xdr:colOff>
      <xdr:row>24</xdr:row>
      <xdr:rowOff>142376</xdr:rowOff>
    </xdr:from>
    <xdr:to>
      <xdr:col>6</xdr:col>
      <xdr:colOff>104776</xdr:colOff>
      <xdr:row>28</xdr:row>
      <xdr:rowOff>12202</xdr:rowOff>
    </xdr:to>
    <xdr:sp macro="" textlink="">
      <xdr:nvSpPr>
        <xdr:cNvPr id="18" name="Rectángulo: esquinas redondeadas 17">
          <a:hlinkClick xmlns:r="http://schemas.openxmlformats.org/officeDocument/2006/relationships" r:id="rId14"/>
          <a:extLst>
            <a:ext uri="{FF2B5EF4-FFF2-40B4-BE49-F238E27FC236}">
              <a16:creationId xmlns:a16="http://schemas.microsoft.com/office/drawing/2014/main" id="{00000000-0008-0000-0200-000012000000}"/>
            </a:ext>
          </a:extLst>
        </xdr:cNvPr>
        <xdr:cNvSpPr/>
      </xdr:nvSpPr>
      <xdr:spPr>
        <a:xfrm>
          <a:off x="184150" y="4538530"/>
          <a:ext cx="4976203" cy="602518"/>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6. GESTIÓN FINANCIERA</a:t>
          </a:r>
        </a:p>
      </xdr:txBody>
    </xdr:sp>
    <xdr:clientData/>
  </xdr:twoCellAnchor>
  <xdr:twoCellAnchor>
    <xdr:from>
      <xdr:col>6</xdr:col>
      <xdr:colOff>257175</xdr:colOff>
      <xdr:row>28</xdr:row>
      <xdr:rowOff>83519</xdr:rowOff>
    </xdr:from>
    <xdr:to>
      <xdr:col>12</xdr:col>
      <xdr:colOff>177801</xdr:colOff>
      <xdr:row>31</xdr:row>
      <xdr:rowOff>143844</xdr:rowOff>
    </xdr:to>
    <xdr:sp macro="" textlink="">
      <xdr:nvSpPr>
        <xdr:cNvPr id="19" name="Rectángulo: esquinas redondeadas 18">
          <a:hlinkClick xmlns:r="http://schemas.openxmlformats.org/officeDocument/2006/relationships" r:id="rId15"/>
          <a:extLst>
            <a:ext uri="{FF2B5EF4-FFF2-40B4-BE49-F238E27FC236}">
              <a16:creationId xmlns:a16="http://schemas.microsoft.com/office/drawing/2014/main" id="{00000000-0008-0000-0200-000013000000}"/>
            </a:ext>
          </a:extLst>
        </xdr:cNvPr>
        <xdr:cNvSpPr/>
      </xdr:nvSpPr>
      <xdr:spPr>
        <a:xfrm>
          <a:off x="5312752" y="5212365"/>
          <a:ext cx="4976203"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14. GESTIÓN DEL TALENTO HUMANO</a:t>
          </a:r>
        </a:p>
      </xdr:txBody>
    </xdr:sp>
    <xdr:clientData/>
  </xdr:twoCellAnchor>
  <xdr:twoCellAnchor>
    <xdr:from>
      <xdr:col>0</xdr:col>
      <xdr:colOff>193675</xdr:colOff>
      <xdr:row>28</xdr:row>
      <xdr:rowOff>100602</xdr:rowOff>
    </xdr:from>
    <xdr:to>
      <xdr:col>6</xdr:col>
      <xdr:colOff>114301</xdr:colOff>
      <xdr:row>31</xdr:row>
      <xdr:rowOff>145052</xdr:rowOff>
    </xdr:to>
    <xdr:sp macro="" textlink="">
      <xdr:nvSpPr>
        <xdr:cNvPr id="20" name="Rectángulo: esquinas redondeadas 19">
          <a:hlinkClick xmlns:r="http://schemas.openxmlformats.org/officeDocument/2006/relationships" r:id="rId16"/>
          <a:extLst>
            <a:ext uri="{FF2B5EF4-FFF2-40B4-BE49-F238E27FC236}">
              <a16:creationId xmlns:a16="http://schemas.microsoft.com/office/drawing/2014/main" id="{00000000-0008-0000-0200-000014000000}"/>
            </a:ext>
          </a:extLst>
        </xdr:cNvPr>
        <xdr:cNvSpPr/>
      </xdr:nvSpPr>
      <xdr:spPr>
        <a:xfrm>
          <a:off x="193675" y="5229448"/>
          <a:ext cx="4976203" cy="593969"/>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7. CONTROL DISCIPLINARIO INTERNO</a:t>
          </a:r>
        </a:p>
      </xdr:txBody>
    </xdr:sp>
    <xdr:clientData/>
  </xdr:twoCellAnchor>
  <xdr:twoCellAnchor>
    <xdr:from>
      <xdr:col>0</xdr:col>
      <xdr:colOff>193420</xdr:colOff>
      <xdr:row>32</xdr:row>
      <xdr:rowOff>61295</xdr:rowOff>
    </xdr:from>
    <xdr:to>
      <xdr:col>6</xdr:col>
      <xdr:colOff>114046</xdr:colOff>
      <xdr:row>35</xdr:row>
      <xdr:rowOff>121619</xdr:rowOff>
    </xdr:to>
    <xdr:sp macro="" textlink="">
      <xdr:nvSpPr>
        <xdr:cNvPr id="21" name="Rectángulo: esquinas redondeadas 20">
          <a:hlinkClick xmlns:r="http://schemas.openxmlformats.org/officeDocument/2006/relationships" r:id="rId17"/>
          <a:extLst>
            <a:ext uri="{FF2B5EF4-FFF2-40B4-BE49-F238E27FC236}">
              <a16:creationId xmlns:a16="http://schemas.microsoft.com/office/drawing/2014/main" id="{00000000-0008-0000-0200-000015000000}"/>
            </a:ext>
          </a:extLst>
        </xdr:cNvPr>
        <xdr:cNvSpPr/>
      </xdr:nvSpPr>
      <xdr:spPr>
        <a:xfrm>
          <a:off x="193420" y="5922833"/>
          <a:ext cx="4976203"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15. PLANEACIÓN DE LA GESTIÓN</a:t>
          </a:r>
        </a:p>
      </xdr:txBody>
    </xdr:sp>
    <xdr:clientData/>
  </xdr:twoCellAnchor>
  <xdr:twoCellAnchor>
    <xdr:from>
      <xdr:col>1</xdr:col>
      <xdr:colOff>5896</xdr:colOff>
      <xdr:row>48</xdr:row>
      <xdr:rowOff>34768</xdr:rowOff>
    </xdr:from>
    <xdr:to>
      <xdr:col>3</xdr:col>
      <xdr:colOff>384175</xdr:colOff>
      <xdr:row>51</xdr:row>
      <xdr:rowOff>80961</xdr:rowOff>
    </xdr:to>
    <xdr:sp macro="" textlink="">
      <xdr:nvSpPr>
        <xdr:cNvPr id="23" name="Rectángulo: esquinas redondeadas 22">
          <a:hlinkClick xmlns:r="http://schemas.openxmlformats.org/officeDocument/2006/relationships" r:id="rId18"/>
          <a:extLst>
            <a:ext uri="{FF2B5EF4-FFF2-40B4-BE49-F238E27FC236}">
              <a16:creationId xmlns:a16="http://schemas.microsoft.com/office/drawing/2014/main" id="{00000000-0008-0000-0200-000017000000}"/>
            </a:ext>
          </a:extLst>
        </xdr:cNvPr>
        <xdr:cNvSpPr/>
      </xdr:nvSpPr>
      <xdr:spPr>
        <a:xfrm>
          <a:off x="848492" y="8827076"/>
          <a:ext cx="2063471" cy="595712"/>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 CICLOVIA</a:t>
          </a:r>
        </a:p>
      </xdr:txBody>
    </xdr:sp>
    <xdr:clientData/>
  </xdr:twoCellAnchor>
  <xdr:twoCellAnchor>
    <xdr:from>
      <xdr:col>3</xdr:col>
      <xdr:colOff>304309</xdr:colOff>
      <xdr:row>44</xdr:row>
      <xdr:rowOff>13416</xdr:rowOff>
    </xdr:from>
    <xdr:to>
      <xdr:col>9</xdr:col>
      <xdr:colOff>224935</xdr:colOff>
      <xdr:row>47</xdr:row>
      <xdr:rowOff>73740</xdr:rowOff>
    </xdr:to>
    <xdr:sp macro="" textlink="">
      <xdr:nvSpPr>
        <xdr:cNvPr id="25" name="Rectángulo: esquinas redondeadas 24">
          <a:extLst>
            <a:ext uri="{FF2B5EF4-FFF2-40B4-BE49-F238E27FC236}">
              <a16:creationId xmlns:a16="http://schemas.microsoft.com/office/drawing/2014/main" id="{00000000-0008-0000-0200-000019000000}"/>
            </a:ext>
          </a:extLst>
        </xdr:cNvPr>
        <xdr:cNvSpPr/>
      </xdr:nvSpPr>
      <xdr:spPr>
        <a:xfrm>
          <a:off x="2832097" y="8073031"/>
          <a:ext cx="4976203" cy="609844"/>
        </a:xfrm>
        <a:prstGeom prst="roundRect">
          <a:avLst/>
        </a:prstGeom>
        <a:solidFill>
          <a:srgbClr val="54406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baseline="0">
              <a:latin typeface="Arial" panose="020B0604020202020204" pitchFamily="34" charset="0"/>
              <a:cs typeface="Arial" panose="020B0604020202020204" pitchFamily="34" charset="0"/>
            </a:rPr>
            <a:t>FOMENTO A LA ACTIVIDAD FISICA, EL DEPORTE Y LA RECREACION</a:t>
          </a:r>
          <a:endParaRPr lang="es-CO" sz="1400" b="1">
            <a:latin typeface="Arial" panose="020B0604020202020204" pitchFamily="34" charset="0"/>
            <a:cs typeface="Arial" panose="020B0604020202020204" pitchFamily="34" charset="0"/>
          </a:endParaRPr>
        </a:p>
      </xdr:txBody>
    </xdr:sp>
    <xdr:clientData/>
  </xdr:twoCellAnchor>
  <xdr:twoCellAnchor>
    <xdr:from>
      <xdr:col>4</xdr:col>
      <xdr:colOff>590827</xdr:colOff>
      <xdr:row>48</xdr:row>
      <xdr:rowOff>48689</xdr:rowOff>
    </xdr:from>
    <xdr:to>
      <xdr:col>7</xdr:col>
      <xdr:colOff>85480</xdr:colOff>
      <xdr:row>51</xdr:row>
      <xdr:rowOff>94882</xdr:rowOff>
    </xdr:to>
    <xdr:sp macro="" textlink="">
      <xdr:nvSpPr>
        <xdr:cNvPr id="24" name="Rectángulo: esquinas redondeadas 23">
          <a:hlinkClick xmlns:r="http://schemas.openxmlformats.org/officeDocument/2006/relationships" r:id="rId19"/>
          <a:extLst>
            <a:ext uri="{FF2B5EF4-FFF2-40B4-BE49-F238E27FC236}">
              <a16:creationId xmlns:a16="http://schemas.microsoft.com/office/drawing/2014/main" id="{00000000-0008-0000-0200-000018000000}"/>
            </a:ext>
          </a:extLst>
        </xdr:cNvPr>
        <xdr:cNvSpPr/>
      </xdr:nvSpPr>
      <xdr:spPr>
        <a:xfrm>
          <a:off x="3961212" y="8840997"/>
          <a:ext cx="2022441" cy="595712"/>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baseline="0">
              <a:latin typeface="Arial" panose="020B0604020202020204" pitchFamily="34" charset="0"/>
              <a:cs typeface="Arial" panose="020B0604020202020204" pitchFamily="34" charset="0"/>
            </a:rPr>
            <a:t>RECREACION</a:t>
          </a:r>
          <a:endParaRPr lang="es-CO" sz="1400" b="1">
            <a:latin typeface="Arial" panose="020B0604020202020204" pitchFamily="34" charset="0"/>
            <a:cs typeface="Arial" panose="020B0604020202020204" pitchFamily="34" charset="0"/>
          </a:endParaRPr>
        </a:p>
      </xdr:txBody>
    </xdr:sp>
    <xdr:clientData/>
  </xdr:twoCellAnchor>
  <xdr:twoCellAnchor>
    <xdr:from>
      <xdr:col>8</xdr:col>
      <xdr:colOff>94551</xdr:colOff>
      <xdr:row>48</xdr:row>
      <xdr:rowOff>41607</xdr:rowOff>
    </xdr:from>
    <xdr:to>
      <xdr:col>10</xdr:col>
      <xdr:colOff>477226</xdr:colOff>
      <xdr:row>51</xdr:row>
      <xdr:rowOff>87800</xdr:rowOff>
    </xdr:to>
    <xdr:sp macro="" textlink="">
      <xdr:nvSpPr>
        <xdr:cNvPr id="26" name="Rectángulo: esquinas redondeadas 25">
          <a:hlinkClick xmlns:r="http://schemas.openxmlformats.org/officeDocument/2006/relationships" r:id="rId20"/>
          <a:extLst>
            <a:ext uri="{FF2B5EF4-FFF2-40B4-BE49-F238E27FC236}">
              <a16:creationId xmlns:a16="http://schemas.microsoft.com/office/drawing/2014/main" id="{00000000-0008-0000-0200-00001A000000}"/>
            </a:ext>
          </a:extLst>
        </xdr:cNvPr>
        <xdr:cNvSpPr/>
      </xdr:nvSpPr>
      <xdr:spPr>
        <a:xfrm>
          <a:off x="6835320" y="8833915"/>
          <a:ext cx="2067868" cy="595712"/>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DEPORTES</a:t>
          </a:r>
        </a:p>
      </xdr:txBody>
    </xdr:sp>
    <xdr:clientData/>
  </xdr:twoCellAnchor>
  <xdr:twoCellAnchor>
    <xdr:from>
      <xdr:col>3</xdr:col>
      <xdr:colOff>332849</xdr:colOff>
      <xdr:row>36</xdr:row>
      <xdr:rowOff>26243</xdr:rowOff>
    </xdr:from>
    <xdr:to>
      <xdr:col>9</xdr:col>
      <xdr:colOff>262304</xdr:colOff>
      <xdr:row>39</xdr:row>
      <xdr:rowOff>86568</xdr:rowOff>
    </xdr:to>
    <xdr:sp macro="" textlink="">
      <xdr:nvSpPr>
        <xdr:cNvPr id="28" name="Rectángulo: esquinas redondeadas 21">
          <a:hlinkClick xmlns:r="http://schemas.openxmlformats.org/officeDocument/2006/relationships" r:id="rId21"/>
          <a:extLst>
            <a:ext uri="{FF2B5EF4-FFF2-40B4-BE49-F238E27FC236}">
              <a16:creationId xmlns:a16="http://schemas.microsoft.com/office/drawing/2014/main" id="{00000000-0008-0000-0200-00001C000000}"/>
            </a:ext>
          </a:extLst>
        </xdr:cNvPr>
        <xdr:cNvSpPr/>
      </xdr:nvSpPr>
      <xdr:spPr>
        <a:xfrm>
          <a:off x="2860637" y="6620474"/>
          <a:ext cx="4985032"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16.</a:t>
          </a:r>
          <a:r>
            <a:rPr lang="es-CO" sz="1400" b="1" baseline="0">
              <a:latin typeface="Arial" panose="020B0604020202020204" pitchFamily="34" charset="0"/>
              <a:cs typeface="Arial" panose="020B0604020202020204" pitchFamily="34" charset="0"/>
            </a:rPr>
            <a:t> </a:t>
          </a:r>
          <a:r>
            <a:rPr lang="es-CO" sz="1400" b="1">
              <a:latin typeface="Arial" panose="020B0604020202020204" pitchFamily="34" charset="0"/>
              <a:cs typeface="Arial" panose="020B0604020202020204" pitchFamily="34" charset="0"/>
            </a:rPr>
            <a:t>ADMINISTRACIÓN Y MANTENIMIENTO DE PARQUES Y ESCENARIOS</a:t>
          </a:r>
        </a:p>
      </xdr:txBody>
    </xdr:sp>
    <xdr:clientData/>
  </xdr:twoCellAnchor>
  <xdr:twoCellAnchor>
    <xdr:from>
      <xdr:col>3</xdr:col>
      <xdr:colOff>598354</xdr:colOff>
      <xdr:row>39</xdr:row>
      <xdr:rowOff>183153</xdr:rowOff>
    </xdr:from>
    <xdr:to>
      <xdr:col>5</xdr:col>
      <xdr:colOff>336057</xdr:colOff>
      <xdr:row>43</xdr:row>
      <xdr:rowOff>60305</xdr:rowOff>
    </xdr:to>
    <xdr:sp macro="" textlink="">
      <xdr:nvSpPr>
        <xdr:cNvPr id="29" name="Rectángulo: esquinas redondeadas 21">
          <a:hlinkClick xmlns:r="http://schemas.openxmlformats.org/officeDocument/2006/relationships" r:id="rId22"/>
          <a:extLst>
            <a:ext uri="{FF2B5EF4-FFF2-40B4-BE49-F238E27FC236}">
              <a16:creationId xmlns:a16="http://schemas.microsoft.com/office/drawing/2014/main" id="{00000000-0008-0000-0200-00001D000000}"/>
            </a:ext>
          </a:extLst>
        </xdr:cNvPr>
        <xdr:cNvSpPr/>
      </xdr:nvSpPr>
      <xdr:spPr>
        <a:xfrm>
          <a:off x="3126142" y="7326903"/>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CANCHAS</a:t>
          </a:r>
          <a:endParaRPr lang="es-CO" sz="1400" b="1">
            <a:latin typeface="Arial" panose="020B0604020202020204" pitchFamily="34" charset="0"/>
            <a:cs typeface="Arial" panose="020B0604020202020204" pitchFamily="34" charset="0"/>
          </a:endParaRPr>
        </a:p>
      </xdr:txBody>
    </xdr:sp>
    <xdr:clientData/>
  </xdr:twoCellAnchor>
  <xdr:twoCellAnchor>
    <xdr:from>
      <xdr:col>0</xdr:col>
      <xdr:colOff>5853</xdr:colOff>
      <xdr:row>39</xdr:row>
      <xdr:rowOff>152378</xdr:rowOff>
    </xdr:from>
    <xdr:to>
      <xdr:col>1</xdr:col>
      <xdr:colOff>586153</xdr:colOff>
      <xdr:row>43</xdr:row>
      <xdr:rowOff>29530</xdr:rowOff>
    </xdr:to>
    <xdr:sp macro="" textlink="">
      <xdr:nvSpPr>
        <xdr:cNvPr id="30" name="Rectángulo: esquinas redondeadas 21">
          <a:hlinkClick xmlns:r="http://schemas.openxmlformats.org/officeDocument/2006/relationships" r:id="rId23"/>
          <a:extLst>
            <a:ext uri="{FF2B5EF4-FFF2-40B4-BE49-F238E27FC236}">
              <a16:creationId xmlns:a16="http://schemas.microsoft.com/office/drawing/2014/main" id="{00000000-0008-0000-0200-00001E000000}"/>
            </a:ext>
          </a:extLst>
        </xdr:cNvPr>
        <xdr:cNvSpPr/>
      </xdr:nvSpPr>
      <xdr:spPr>
        <a:xfrm>
          <a:off x="5853" y="7296128"/>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PISCINAS</a:t>
          </a:r>
          <a:endParaRPr lang="es-CO" sz="1400" b="1">
            <a:latin typeface="Arial" panose="020B0604020202020204" pitchFamily="34" charset="0"/>
            <a:cs typeface="Arial" panose="020B0604020202020204" pitchFamily="34" charset="0"/>
          </a:endParaRPr>
        </a:p>
      </xdr:txBody>
    </xdr:sp>
    <xdr:clientData/>
  </xdr:twoCellAnchor>
  <xdr:twoCellAnchor>
    <xdr:from>
      <xdr:col>1</xdr:col>
      <xdr:colOff>720466</xdr:colOff>
      <xdr:row>39</xdr:row>
      <xdr:rowOff>170939</xdr:rowOff>
    </xdr:from>
    <xdr:to>
      <xdr:col>3</xdr:col>
      <xdr:colOff>458170</xdr:colOff>
      <xdr:row>43</xdr:row>
      <xdr:rowOff>48091</xdr:rowOff>
    </xdr:to>
    <xdr:sp macro="" textlink="">
      <xdr:nvSpPr>
        <xdr:cNvPr id="31" name="Rectángulo: esquinas redondeadas 21">
          <a:hlinkClick xmlns:r="http://schemas.openxmlformats.org/officeDocument/2006/relationships" r:id="rId24"/>
          <a:extLst>
            <a:ext uri="{FF2B5EF4-FFF2-40B4-BE49-F238E27FC236}">
              <a16:creationId xmlns:a16="http://schemas.microsoft.com/office/drawing/2014/main" id="{00000000-0008-0000-0200-00001F000000}"/>
            </a:ext>
          </a:extLst>
        </xdr:cNvPr>
        <xdr:cNvSpPr/>
      </xdr:nvSpPr>
      <xdr:spPr>
        <a:xfrm>
          <a:off x="1563062" y="7314689"/>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BMX</a:t>
          </a:r>
          <a:endParaRPr lang="es-CO" sz="1400" b="1">
            <a:latin typeface="Arial" panose="020B0604020202020204" pitchFamily="34" charset="0"/>
            <a:cs typeface="Arial" panose="020B0604020202020204" pitchFamily="34" charset="0"/>
          </a:endParaRPr>
        </a:p>
      </xdr:txBody>
    </xdr:sp>
    <xdr:clientData/>
  </xdr:twoCellAnchor>
  <xdr:twoCellAnchor>
    <xdr:from>
      <xdr:col>7</xdr:col>
      <xdr:colOff>305259</xdr:colOff>
      <xdr:row>40</xdr:row>
      <xdr:rowOff>48827</xdr:rowOff>
    </xdr:from>
    <xdr:to>
      <xdr:col>9</xdr:col>
      <xdr:colOff>42963</xdr:colOff>
      <xdr:row>43</xdr:row>
      <xdr:rowOff>109152</xdr:rowOff>
    </xdr:to>
    <xdr:sp macro="" textlink="">
      <xdr:nvSpPr>
        <xdr:cNvPr id="32" name="Rectángulo: esquinas redondeadas 21">
          <a:hlinkClick xmlns:r="http://schemas.openxmlformats.org/officeDocument/2006/relationships" r:id="rId25"/>
          <a:extLst>
            <a:ext uri="{FF2B5EF4-FFF2-40B4-BE49-F238E27FC236}">
              <a16:creationId xmlns:a16="http://schemas.microsoft.com/office/drawing/2014/main" id="{00000000-0008-0000-0200-000020000000}"/>
            </a:ext>
          </a:extLst>
        </xdr:cNvPr>
        <xdr:cNvSpPr/>
      </xdr:nvSpPr>
      <xdr:spPr>
        <a:xfrm>
          <a:off x="6203432" y="7375750"/>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VELODROMO</a:t>
          </a:r>
          <a:endParaRPr lang="es-CO" sz="1400" b="1">
            <a:latin typeface="Arial" panose="020B0604020202020204" pitchFamily="34" charset="0"/>
            <a:cs typeface="Arial" panose="020B0604020202020204" pitchFamily="34" charset="0"/>
          </a:endParaRPr>
        </a:p>
      </xdr:txBody>
    </xdr:sp>
    <xdr:clientData/>
  </xdr:twoCellAnchor>
  <xdr:twoCellAnchor>
    <xdr:from>
      <xdr:col>5</xdr:col>
      <xdr:colOff>464011</xdr:colOff>
      <xdr:row>40</xdr:row>
      <xdr:rowOff>24401</xdr:rowOff>
    </xdr:from>
    <xdr:to>
      <xdr:col>7</xdr:col>
      <xdr:colOff>201715</xdr:colOff>
      <xdr:row>43</xdr:row>
      <xdr:rowOff>84726</xdr:rowOff>
    </xdr:to>
    <xdr:sp macro="" textlink="">
      <xdr:nvSpPr>
        <xdr:cNvPr id="33" name="Rectángulo: esquinas redondeadas 21">
          <a:hlinkClick xmlns:r="http://schemas.openxmlformats.org/officeDocument/2006/relationships" r:id="rId26"/>
          <a:extLst>
            <a:ext uri="{FF2B5EF4-FFF2-40B4-BE49-F238E27FC236}">
              <a16:creationId xmlns:a16="http://schemas.microsoft.com/office/drawing/2014/main" id="{00000000-0008-0000-0200-000021000000}"/>
            </a:ext>
          </a:extLst>
        </xdr:cNvPr>
        <xdr:cNvSpPr/>
      </xdr:nvSpPr>
      <xdr:spPr>
        <a:xfrm>
          <a:off x="4676992" y="7351324"/>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COLISEOS</a:t>
          </a:r>
          <a:endParaRPr lang="es-CO" sz="1400" b="1">
            <a:latin typeface="Arial" panose="020B0604020202020204" pitchFamily="34" charset="0"/>
            <a:cs typeface="Arial" panose="020B0604020202020204" pitchFamily="34" charset="0"/>
          </a:endParaRPr>
        </a:p>
      </xdr:txBody>
    </xdr:sp>
    <xdr:clientData/>
  </xdr:twoCellAnchor>
  <xdr:twoCellAnchor>
    <xdr:from>
      <xdr:col>9</xdr:col>
      <xdr:colOff>140147</xdr:colOff>
      <xdr:row>40</xdr:row>
      <xdr:rowOff>66899</xdr:rowOff>
    </xdr:from>
    <xdr:to>
      <xdr:col>10</xdr:col>
      <xdr:colOff>720446</xdr:colOff>
      <xdr:row>43</xdr:row>
      <xdr:rowOff>127224</xdr:rowOff>
    </xdr:to>
    <xdr:sp macro="" textlink="">
      <xdr:nvSpPr>
        <xdr:cNvPr id="35" name="Rectángulo: esquinas redondeadas 21">
          <a:hlinkClick xmlns:r="http://schemas.openxmlformats.org/officeDocument/2006/relationships" r:id="rId27"/>
          <a:extLst>
            <a:ext uri="{FF2B5EF4-FFF2-40B4-BE49-F238E27FC236}">
              <a16:creationId xmlns:a16="http://schemas.microsoft.com/office/drawing/2014/main" id="{00000000-0008-0000-0200-000023000000}"/>
            </a:ext>
          </a:extLst>
        </xdr:cNvPr>
        <xdr:cNvSpPr/>
      </xdr:nvSpPr>
      <xdr:spPr>
        <a:xfrm>
          <a:off x="7723512" y="7393822"/>
          <a:ext cx="1422896" cy="60984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baseline="0">
              <a:latin typeface="Arial" panose="020B0604020202020204" pitchFamily="34" charset="0"/>
              <a:cs typeface="Arial" panose="020B0604020202020204" pitchFamily="34" charset="0"/>
            </a:rPr>
            <a:t>PISTA DE PATINAJE</a:t>
          </a:r>
          <a:endParaRPr lang="es-CO" sz="1400" b="1">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571500</xdr:colOff>
      <xdr:row>1</xdr:row>
      <xdr:rowOff>57151</xdr:rowOff>
    </xdr:from>
    <xdr:ext cx="4826000" cy="692149"/>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3302000" y="158751"/>
          <a:ext cx="4826000" cy="692149"/>
        </a:xfrm>
        <a:prstGeom prst="rect">
          <a:avLst/>
        </a:prstGeom>
        <a:noFill/>
      </xdr:spPr>
    </xdr:pic>
    <xdr:clientData fLocksWithSheet="0"/>
  </xdr:oneCellAnchor>
  <xdr:twoCellAnchor>
    <xdr:from>
      <xdr:col>1</xdr:col>
      <xdr:colOff>119529</xdr:colOff>
      <xdr:row>1</xdr:row>
      <xdr:rowOff>33618</xdr:rowOff>
    </xdr:from>
    <xdr:to>
      <xdr:col>2</xdr:col>
      <xdr:colOff>364004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500-000007000000}"/>
            </a:ext>
          </a:extLst>
        </xdr:cNvPr>
        <xdr:cNvSpPr/>
      </xdr:nvSpPr>
      <xdr:spPr>
        <a:xfrm>
          <a:off x="1922929" y="135218"/>
          <a:ext cx="1171575"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3</xdr:col>
      <xdr:colOff>778505</xdr:colOff>
      <xdr:row>1</xdr:row>
      <xdr:rowOff>85167</xdr:rowOff>
    </xdr:from>
    <xdr:ext cx="3732867" cy="692149"/>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3707443" y="192323"/>
          <a:ext cx="3732867" cy="692149"/>
        </a:xfrm>
        <a:prstGeom prst="rect">
          <a:avLst/>
        </a:prstGeom>
        <a:noFill/>
      </xdr:spPr>
    </xdr:pic>
    <xdr:clientData fLocksWithSheet="0"/>
  </xdr:oneCellAnchor>
  <xdr:twoCellAnchor>
    <xdr:from>
      <xdr:col>1</xdr:col>
      <xdr:colOff>362937</xdr:colOff>
      <xdr:row>1</xdr:row>
      <xdr:rowOff>33618</xdr:rowOff>
    </xdr:from>
    <xdr:to>
      <xdr:col>3</xdr:col>
      <xdr:colOff>673294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600-000007000000}"/>
            </a:ext>
          </a:extLst>
        </xdr:cNvPr>
        <xdr:cNvSpPr/>
      </xdr:nvSpPr>
      <xdr:spPr>
        <a:xfrm>
          <a:off x="1910750" y="140774"/>
          <a:ext cx="1691482"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583405</xdr:colOff>
      <xdr:row>1</xdr:row>
      <xdr:rowOff>326231</xdr:rowOff>
    </xdr:from>
    <xdr:ext cx="3274219" cy="933450"/>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xfrm>
          <a:off x="2047874" y="433387"/>
          <a:ext cx="3274219" cy="933450"/>
        </a:xfrm>
        <a:prstGeom prst="rect">
          <a:avLst/>
        </a:prstGeom>
        <a:noFill/>
      </xdr:spPr>
    </xdr:pic>
    <xdr:clientData fLocksWithSheet="0"/>
  </xdr:oneCellAnchor>
  <xdr:twoCellAnchor>
    <xdr:from>
      <xdr:col>0</xdr:col>
      <xdr:colOff>95250</xdr:colOff>
      <xdr:row>1</xdr:row>
      <xdr:rowOff>535782</xdr:rowOff>
    </xdr:from>
    <xdr:to>
      <xdr:col>1</xdr:col>
      <xdr:colOff>116681</xdr:colOff>
      <xdr:row>2</xdr:row>
      <xdr:rowOff>663575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95250" y="642938"/>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1889125</xdr:colOff>
      <xdr:row>1</xdr:row>
      <xdr:rowOff>66676</xdr:rowOff>
    </xdr:from>
    <xdr:ext cx="4826000" cy="819149"/>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1889125" y="133351"/>
          <a:ext cx="4826000" cy="819149"/>
        </a:xfrm>
        <a:prstGeom prst="rect">
          <a:avLst/>
        </a:prstGeom>
        <a:noFill/>
      </xdr:spPr>
    </xdr:pic>
    <xdr:clientData fLocksWithSheet="0"/>
  </xdr:oneCellAnchor>
  <xdr:twoCellAnchor>
    <xdr:from>
      <xdr:col>0</xdr:col>
      <xdr:colOff>133350</xdr:colOff>
      <xdr:row>1</xdr:row>
      <xdr:rowOff>114300</xdr:rowOff>
    </xdr:from>
    <xdr:to>
      <xdr:col>0</xdr:col>
      <xdr:colOff>1619250</xdr:colOff>
      <xdr:row>1</xdr:row>
      <xdr:rowOff>825500</xdr:rowOff>
    </xdr:to>
    <xdr:sp macro="" textlink="">
      <xdr:nvSpPr>
        <xdr:cNvPr id="3" name="Rectángulo: esquinas redondeadas 6">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352425" y="314325"/>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xdr:col>
      <xdr:colOff>660400</xdr:colOff>
      <xdr:row>1</xdr:row>
      <xdr:rowOff>0</xdr:rowOff>
    </xdr:from>
    <xdr:ext cx="4826000" cy="819149"/>
    <xdr:pic>
      <xdr:nvPicPr>
        <xdr:cNvPr id="3" name="image1.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xfrm>
          <a:off x="2803525" y="200025"/>
          <a:ext cx="4826000" cy="819149"/>
        </a:xfrm>
        <a:prstGeom prst="rect">
          <a:avLst/>
        </a:prstGeom>
        <a:noFill/>
      </xdr:spPr>
    </xdr:pic>
    <xdr:clientData fLocksWithSheet="0"/>
  </xdr:oneCellAnchor>
  <xdr:twoCellAnchor>
    <xdr:from>
      <xdr:col>1</xdr:col>
      <xdr:colOff>0</xdr:colOff>
      <xdr:row>1</xdr:row>
      <xdr:rowOff>47624</xdr:rowOff>
    </xdr:from>
    <xdr:to>
      <xdr:col>1</xdr:col>
      <xdr:colOff>1485900</xdr:colOff>
      <xdr:row>1</xdr:row>
      <xdr:rowOff>758824</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219075" y="247649"/>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2</xdr:col>
      <xdr:colOff>441325</xdr:colOff>
      <xdr:row>1</xdr:row>
      <xdr:rowOff>85725</xdr:rowOff>
    </xdr:from>
    <xdr:ext cx="4826000" cy="819149"/>
    <xdr:pic>
      <xdr:nvPicPr>
        <xdr:cNvPr id="3" name="image1.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xfrm>
          <a:off x="2870200" y="285750"/>
          <a:ext cx="4826000" cy="819149"/>
        </a:xfrm>
        <a:prstGeom prst="rect">
          <a:avLst/>
        </a:prstGeom>
        <a:noFill/>
      </xdr:spPr>
    </xdr:pic>
    <xdr:clientData fLocksWithSheet="0"/>
  </xdr:oneCellAnchor>
  <xdr:twoCellAnchor>
    <xdr:from>
      <xdr:col>1</xdr:col>
      <xdr:colOff>66675</xdr:colOff>
      <xdr:row>1</xdr:row>
      <xdr:rowOff>133349</xdr:rowOff>
    </xdr:from>
    <xdr:to>
      <xdr:col>1</xdr:col>
      <xdr:colOff>1552575</xdr:colOff>
      <xdr:row>1</xdr:row>
      <xdr:rowOff>844549</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285750" y="3333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xdr:col>
      <xdr:colOff>450850</xdr:colOff>
      <xdr:row>1</xdr:row>
      <xdr:rowOff>66675</xdr:rowOff>
    </xdr:from>
    <xdr:ext cx="4826000" cy="819149"/>
    <xdr:pic>
      <xdr:nvPicPr>
        <xdr:cNvPr id="3" name="image1.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xfrm>
          <a:off x="3136900" y="266700"/>
          <a:ext cx="4826000" cy="819149"/>
        </a:xfrm>
        <a:prstGeom prst="rect">
          <a:avLst/>
        </a:prstGeom>
        <a:noFill/>
      </xdr:spPr>
    </xdr:pic>
    <xdr:clientData fLocksWithSheet="0"/>
  </xdr:oneCellAnchor>
  <xdr:twoCellAnchor>
    <xdr:from>
      <xdr:col>1</xdr:col>
      <xdr:colOff>333375</xdr:colOff>
      <xdr:row>1</xdr:row>
      <xdr:rowOff>114299</xdr:rowOff>
    </xdr:from>
    <xdr:to>
      <xdr:col>2</xdr:col>
      <xdr:colOff>114300</xdr:colOff>
      <xdr:row>1</xdr:row>
      <xdr:rowOff>825499</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552450" y="31432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3</xdr:col>
      <xdr:colOff>117475</xdr:colOff>
      <xdr:row>1</xdr:row>
      <xdr:rowOff>85725</xdr:rowOff>
    </xdr:from>
    <xdr:ext cx="4826000" cy="819149"/>
    <xdr:pic>
      <xdr:nvPicPr>
        <xdr:cNvPr id="3" name="image1.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1" cstate="print"/>
        <a:stretch>
          <a:fillRect/>
        </a:stretch>
      </xdr:blipFill>
      <xdr:spPr>
        <a:xfrm>
          <a:off x="2803525" y="285750"/>
          <a:ext cx="4826000" cy="819149"/>
        </a:xfrm>
        <a:prstGeom prst="rect">
          <a:avLst/>
        </a:prstGeom>
        <a:noFill/>
      </xdr:spPr>
    </xdr:pic>
    <xdr:clientData fLocksWithSheet="0"/>
  </xdr:oneCellAnchor>
  <xdr:twoCellAnchor>
    <xdr:from>
      <xdr:col>1</xdr:col>
      <xdr:colOff>0</xdr:colOff>
      <xdr:row>1</xdr:row>
      <xdr:rowOff>133349</xdr:rowOff>
    </xdr:from>
    <xdr:to>
      <xdr:col>1</xdr:col>
      <xdr:colOff>1485900</xdr:colOff>
      <xdr:row>1</xdr:row>
      <xdr:rowOff>844549</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219075" y="3333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3</xdr:col>
      <xdr:colOff>320018</xdr:colOff>
      <xdr:row>1</xdr:row>
      <xdr:rowOff>80874</xdr:rowOff>
    </xdr:from>
    <xdr:ext cx="4826000" cy="819149"/>
    <xdr:pic>
      <xdr:nvPicPr>
        <xdr:cNvPr id="3" name="image1.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1" cstate="print"/>
        <a:stretch>
          <a:fillRect/>
        </a:stretch>
      </xdr:blipFill>
      <xdr:spPr>
        <a:xfrm>
          <a:off x="3006787" y="278563"/>
          <a:ext cx="4826000" cy="819149"/>
        </a:xfrm>
        <a:prstGeom prst="rect">
          <a:avLst/>
        </a:prstGeom>
        <a:noFill/>
      </xdr:spPr>
    </xdr:pic>
    <xdr:clientData fLocksWithSheet="0"/>
  </xdr:oneCellAnchor>
  <xdr:twoCellAnchor>
    <xdr:from>
      <xdr:col>1</xdr:col>
      <xdr:colOff>206677</xdr:colOff>
      <xdr:row>1</xdr:row>
      <xdr:rowOff>128498</xdr:rowOff>
    </xdr:from>
    <xdr:to>
      <xdr:col>1</xdr:col>
      <xdr:colOff>1692577</xdr:colOff>
      <xdr:row>1</xdr:row>
      <xdr:rowOff>839698</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422337" y="32618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736600</xdr:colOff>
      <xdr:row>1</xdr:row>
      <xdr:rowOff>31751</xdr:rowOff>
    </xdr:from>
    <xdr:ext cx="4826000" cy="692149"/>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854200" y="133351"/>
          <a:ext cx="4826000" cy="692149"/>
        </a:xfrm>
        <a:prstGeom prst="rect">
          <a:avLst/>
        </a:prstGeom>
        <a:noFill/>
      </xdr:spPr>
    </xdr:pic>
    <xdr:clientData fLocksWithSheet="0"/>
  </xdr:oneCellAnchor>
  <xdr:twoCellAnchor>
    <xdr:from>
      <xdr:col>0</xdr:col>
      <xdr:colOff>114300</xdr:colOff>
      <xdr:row>1</xdr:row>
      <xdr:rowOff>25400</xdr:rowOff>
    </xdr:from>
    <xdr:to>
      <xdr:col>1</xdr:col>
      <xdr:colOff>482600</xdr:colOff>
      <xdr:row>1</xdr:row>
      <xdr:rowOff>736600</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14300" y="127000"/>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114300</xdr:colOff>
      <xdr:row>1</xdr:row>
      <xdr:rowOff>25400</xdr:rowOff>
    </xdr:from>
    <xdr:to>
      <xdr:col>1</xdr:col>
      <xdr:colOff>482600</xdr:colOff>
      <xdr:row>1</xdr:row>
      <xdr:rowOff>736600</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114300" y="130175"/>
          <a:ext cx="1482725"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69020</xdr:colOff>
      <xdr:row>1</xdr:row>
      <xdr:rowOff>41412</xdr:rowOff>
    </xdr:from>
    <xdr:to>
      <xdr:col>1</xdr:col>
      <xdr:colOff>22637</xdr:colOff>
      <xdr:row>1</xdr:row>
      <xdr:rowOff>752612</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9020" y="15184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69020</xdr:colOff>
      <xdr:row>1</xdr:row>
      <xdr:rowOff>41412</xdr:rowOff>
    </xdr:from>
    <xdr:to>
      <xdr:col>1</xdr:col>
      <xdr:colOff>22637</xdr:colOff>
      <xdr:row>1</xdr:row>
      <xdr:rowOff>752612</xdr:rowOff>
    </xdr:to>
    <xdr:sp macro="" textlink="">
      <xdr:nvSpPr>
        <xdr:cNvPr id="13" name="Rectángulo: esquinas redondeadas 12">
          <a:hlinkClick xmlns:r="http://schemas.openxmlformats.org/officeDocument/2006/relationships" r:id="rId2"/>
          <a:extLst>
            <a:ext uri="{FF2B5EF4-FFF2-40B4-BE49-F238E27FC236}">
              <a16:creationId xmlns:a16="http://schemas.microsoft.com/office/drawing/2014/main" id="{00000000-0008-0000-0500-00000D000000}"/>
            </a:ext>
          </a:extLst>
        </xdr:cNvPr>
        <xdr:cNvSpPr/>
      </xdr:nvSpPr>
      <xdr:spPr>
        <a:xfrm>
          <a:off x="69020" y="146187"/>
          <a:ext cx="1487142"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56030</xdr:colOff>
      <xdr:row>1</xdr:row>
      <xdr:rowOff>44824</xdr:rowOff>
    </xdr:from>
    <xdr:to>
      <xdr:col>1</xdr:col>
      <xdr:colOff>6724</xdr:colOff>
      <xdr:row>1</xdr:row>
      <xdr:rowOff>756024</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56030" y="14567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56030</xdr:colOff>
      <xdr:row>1</xdr:row>
      <xdr:rowOff>44824</xdr:rowOff>
    </xdr:from>
    <xdr:to>
      <xdr:col>1</xdr:col>
      <xdr:colOff>6724</xdr:colOff>
      <xdr:row>1</xdr:row>
      <xdr:rowOff>756024</xdr:rowOff>
    </xdr:to>
    <xdr:sp macro="" textlink="">
      <xdr:nvSpPr>
        <xdr:cNvPr id="13" name="Rectángulo: esquinas redondeadas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56030" y="149599"/>
          <a:ext cx="1484219"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44824</xdr:colOff>
      <xdr:row>1</xdr:row>
      <xdr:rowOff>33618</xdr:rowOff>
    </xdr:from>
    <xdr:to>
      <xdr:col>0</xdr:col>
      <xdr:colOff>1530724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44824"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100849</xdr:colOff>
      <xdr:row>1</xdr:row>
      <xdr:rowOff>44821</xdr:rowOff>
    </xdr:from>
    <xdr:to>
      <xdr:col>0</xdr:col>
      <xdr:colOff>1586749</xdr:colOff>
      <xdr:row>1</xdr:row>
      <xdr:rowOff>756021</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00849" y="1456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89643</xdr:colOff>
      <xdr:row>1</xdr:row>
      <xdr:rowOff>56030</xdr:rowOff>
    </xdr:from>
    <xdr:to>
      <xdr:col>0</xdr:col>
      <xdr:colOff>1575543</xdr:colOff>
      <xdr:row>1</xdr:row>
      <xdr:rowOff>767230</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9643" y="156883"/>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44824</xdr:rowOff>
    </xdr:from>
    <xdr:to>
      <xdr:col>0</xdr:col>
      <xdr:colOff>1541930</xdr:colOff>
      <xdr:row>1</xdr:row>
      <xdr:rowOff>756024</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56030" y="14567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cg90002\Downloads\Matriz%20unic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ndra.vega\Downloads\Matriz%20de%20identificacion%20de%20riesgos%20y%20peligros%20(Actualizada%20Noviembre%202021).xlsx%20ejemp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DMINISTRACIÓN"/>
      <sheetName val="PISCINA"/>
      <sheetName val="BMX "/>
      <sheetName val="CANCHA "/>
      <sheetName val="COLISEOS"/>
      <sheetName val="VELODROMO"/>
      <sheetName val="PISTA DE PATINAJE "/>
      <sheetName val="Hoja3"/>
      <sheetName val="MAQUINARIA O EQUIPOS"/>
    </sheetNames>
    <sheetDataSet>
      <sheetData sheetId="0">
        <row r="15">
          <cell r="B15" t="str">
            <v>BIOLÓGICOS</v>
          </cell>
        </row>
        <row r="16">
          <cell r="B16" t="str">
            <v>FÍSICOS</v>
          </cell>
        </row>
        <row r="17">
          <cell r="B17" t="str">
            <v>QUÍMICOS</v>
          </cell>
        </row>
        <row r="18">
          <cell r="B18" t="str">
            <v>PSICOSOCIAL</v>
          </cell>
        </row>
        <row r="19">
          <cell r="B19" t="str">
            <v>BIOMECÁNICOS</v>
          </cell>
        </row>
        <row r="20">
          <cell r="B20" t="str">
            <v>CONDICIONES DE SEGURIDAD</v>
          </cell>
        </row>
        <row r="21">
          <cell r="B21" t="str">
            <v>FENÓMENOS NATURALES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GENERAL"/>
      <sheetName val="PORTADA"/>
      <sheetName val="1. SEV CIU"/>
      <sheetName val="2. AD PS Y ESC"/>
      <sheetName val="3. PRO RE"/>
      <sheetName val="4. FOM DEP"/>
      <sheetName val="5. DIS Y CON ESC"/>
      <sheetName val="6. G JUR"/>
      <sheetName val="7. G FIN"/>
      <sheetName val="8. CON DIS"/>
      <sheetName val="9. G ALO"/>
      <sheetName val="10. G TEC"/>
      <sheetName val="11. G DOC"/>
      <sheetName val="12. AD BYS"/>
      <sheetName val="13. G RF"/>
      <sheetName val="14. G COM"/>
      <sheetName val="15. G TH"/>
      <sheetName val="16. P GES"/>
      <sheetName val="2.1 PARQUES Y ESC"/>
      <sheetName val="1.1 CICLOVIA"/>
      <sheetName val="PRIORIZACION"/>
    </sheetNames>
    <sheetDataSet>
      <sheetData sheetId="0">
        <row r="2">
          <cell r="A2" t="str">
            <v>SI</v>
          </cell>
          <cell r="E2">
            <v>1</v>
          </cell>
          <cell r="G2">
            <v>10</v>
          </cell>
        </row>
        <row r="3">
          <cell r="A3" t="str">
            <v>NO</v>
          </cell>
          <cell r="C3">
            <v>2</v>
          </cell>
          <cell r="E3">
            <v>2</v>
          </cell>
          <cell r="G3">
            <v>25</v>
          </cell>
        </row>
        <row r="4">
          <cell r="C4">
            <v>6</v>
          </cell>
          <cell r="E4">
            <v>3</v>
          </cell>
          <cell r="G4">
            <v>60</v>
          </cell>
        </row>
        <row r="5">
          <cell r="C5">
            <v>10</v>
          </cell>
          <cell r="E5">
            <v>4</v>
          </cell>
          <cell r="G5">
            <v>100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1000"/>
  <sheetViews>
    <sheetView workbookViewId="0">
      <selection activeCell="G9" sqref="G9"/>
    </sheetView>
  </sheetViews>
  <sheetFormatPr baseColWidth="10" defaultColWidth="12.625" defaultRowHeight="15" customHeight="1" x14ac:dyDescent="0.2"/>
  <cols>
    <col min="1" max="1" width="9.5" customWidth="1"/>
    <col min="2" max="2" width="2.5" customWidth="1"/>
    <col min="3" max="3" width="15" customWidth="1"/>
    <col min="4" max="4" width="2.5" customWidth="1"/>
    <col min="5" max="5" width="15.875" customWidth="1"/>
    <col min="6" max="6" width="2.875" customWidth="1"/>
    <col min="7" max="7" width="14.75" customWidth="1"/>
    <col min="8" max="8" width="5" customWidth="1"/>
    <col min="9" max="9" width="21.5" customWidth="1"/>
    <col min="10" max="10" width="37" customWidth="1"/>
    <col min="11" max="73" width="9.375" customWidth="1"/>
  </cols>
  <sheetData>
    <row r="1" spans="1:73" ht="30" x14ac:dyDescent="0.2">
      <c r="A1" s="1" t="s">
        <v>0</v>
      </c>
      <c r="B1" s="2"/>
      <c r="C1" s="1" t="s">
        <v>1</v>
      </c>
      <c r="D1" s="2"/>
      <c r="E1" s="1" t="s">
        <v>2</v>
      </c>
      <c r="F1" s="2"/>
      <c r="G1" s="1" t="s">
        <v>3</v>
      </c>
      <c r="H1" s="2"/>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1:73" x14ac:dyDescent="0.25">
      <c r="A2" s="3" t="s">
        <v>4</v>
      </c>
      <c r="C2" s="3"/>
      <c r="E2" s="3">
        <v>1</v>
      </c>
      <c r="G2" s="3">
        <v>10</v>
      </c>
      <c r="I2" s="62" t="s">
        <v>320</v>
      </c>
      <c r="J2" s="5" t="s">
        <v>6</v>
      </c>
    </row>
    <row r="3" spans="1:73" x14ac:dyDescent="0.25">
      <c r="A3" s="3" t="s">
        <v>7</v>
      </c>
      <c r="C3" s="3">
        <v>2</v>
      </c>
      <c r="E3" s="3">
        <v>2</v>
      </c>
      <c r="G3" s="3">
        <v>25</v>
      </c>
      <c r="I3" s="62" t="s">
        <v>321</v>
      </c>
      <c r="J3" s="5" t="s">
        <v>9</v>
      </c>
    </row>
    <row r="4" spans="1:73" x14ac:dyDescent="0.25">
      <c r="A4" s="3" t="s">
        <v>10</v>
      </c>
      <c r="C4" s="3">
        <v>6</v>
      </c>
      <c r="E4" s="3">
        <v>3</v>
      </c>
      <c r="G4" s="3">
        <v>60</v>
      </c>
      <c r="I4" s="62" t="s">
        <v>322</v>
      </c>
      <c r="J4" s="5" t="s">
        <v>12</v>
      </c>
    </row>
    <row r="5" spans="1:73" x14ac:dyDescent="0.25">
      <c r="A5" s="3"/>
      <c r="C5" s="3">
        <v>10</v>
      </c>
      <c r="E5" s="3">
        <v>4</v>
      </c>
      <c r="G5" s="3">
        <v>100</v>
      </c>
      <c r="I5" s="62" t="s">
        <v>13</v>
      </c>
      <c r="J5" s="5" t="s">
        <v>14</v>
      </c>
    </row>
    <row r="6" spans="1:73" x14ac:dyDescent="0.25">
      <c r="A6" s="3"/>
      <c r="C6" s="3"/>
      <c r="E6" s="3"/>
      <c r="G6" s="3"/>
      <c r="I6" s="62" t="s">
        <v>323</v>
      </c>
      <c r="J6" s="5" t="s">
        <v>16</v>
      </c>
    </row>
    <row r="7" spans="1:73" x14ac:dyDescent="0.25">
      <c r="A7" s="3"/>
      <c r="C7" s="3"/>
      <c r="I7" s="62" t="s">
        <v>17</v>
      </c>
      <c r="J7" s="5" t="s">
        <v>390</v>
      </c>
    </row>
    <row r="8" spans="1:73" x14ac:dyDescent="0.25">
      <c r="A8" s="3"/>
      <c r="C8" s="3"/>
      <c r="I8" s="62" t="s">
        <v>324</v>
      </c>
      <c r="J8" s="5" t="s">
        <v>20</v>
      </c>
    </row>
    <row r="9" spans="1:73" x14ac:dyDescent="0.25">
      <c r="A9" s="3"/>
      <c r="C9" s="3"/>
      <c r="I9" s="4"/>
      <c r="J9" s="64" t="s">
        <v>21</v>
      </c>
    </row>
    <row r="10" spans="1:73" x14ac:dyDescent="0.25">
      <c r="I10" s="4"/>
      <c r="J10" s="5" t="s">
        <v>22</v>
      </c>
    </row>
    <row r="11" spans="1:73" x14ac:dyDescent="0.25">
      <c r="I11" s="4"/>
      <c r="J11" s="5" t="s">
        <v>23</v>
      </c>
    </row>
    <row r="12" spans="1:73" x14ac:dyDescent="0.25">
      <c r="I12" s="4"/>
      <c r="J12" s="5" t="s">
        <v>24</v>
      </c>
    </row>
    <row r="13" spans="1:73" x14ac:dyDescent="0.25">
      <c r="I13" s="4"/>
      <c r="J13" s="6" t="s">
        <v>25</v>
      </c>
    </row>
    <row r="14" spans="1:73" x14ac:dyDescent="0.25">
      <c r="I14" s="4"/>
      <c r="J14" s="5" t="s">
        <v>26</v>
      </c>
    </row>
    <row r="15" spans="1:73" x14ac:dyDescent="0.25">
      <c r="I15" s="4"/>
      <c r="J15" s="5" t="s">
        <v>27</v>
      </c>
    </row>
    <row r="16" spans="1:73" x14ac:dyDescent="0.25">
      <c r="J16" s="5" t="s">
        <v>28</v>
      </c>
    </row>
    <row r="17" spans="10:10" x14ac:dyDescent="0.25">
      <c r="J17" s="5" t="s">
        <v>29</v>
      </c>
    </row>
    <row r="18" spans="10:10" x14ac:dyDescent="0.25">
      <c r="J18" s="5" t="s">
        <v>30</v>
      </c>
    </row>
    <row r="19" spans="10:10" x14ac:dyDescent="0.25">
      <c r="J19" s="5" t="s">
        <v>31</v>
      </c>
    </row>
    <row r="20" spans="10:10" x14ac:dyDescent="0.25">
      <c r="J20" s="5" t="s">
        <v>32</v>
      </c>
    </row>
    <row r="21" spans="10:10" ht="15.75" customHeight="1" x14ac:dyDescent="0.25">
      <c r="J21" s="5" t="s">
        <v>33</v>
      </c>
    </row>
    <row r="22" spans="10:10" ht="15.75" customHeight="1" x14ac:dyDescent="0.25">
      <c r="J22" s="5" t="s">
        <v>34</v>
      </c>
    </row>
    <row r="23" spans="10:10" ht="15.75" customHeight="1" x14ac:dyDescent="0.25">
      <c r="J23" s="64" t="s">
        <v>35</v>
      </c>
    </row>
    <row r="24" spans="10:10" ht="15.75" customHeight="1" x14ac:dyDescent="0.25">
      <c r="J24" s="5" t="s">
        <v>36</v>
      </c>
    </row>
    <row r="25" spans="10:10" ht="15.75" customHeight="1" x14ac:dyDescent="0.25">
      <c r="J25" s="5" t="s">
        <v>37</v>
      </c>
    </row>
    <row r="26" spans="10:10" ht="15.75" customHeight="1" x14ac:dyDescent="0.25">
      <c r="J26" s="5" t="s">
        <v>38</v>
      </c>
    </row>
    <row r="27" spans="10:10" ht="15.75" customHeight="1" x14ac:dyDescent="0.25">
      <c r="J27" s="5" t="s">
        <v>39</v>
      </c>
    </row>
    <row r="28" spans="10:10" ht="15.75" customHeight="1" x14ac:dyDescent="0.25">
      <c r="J28" s="5" t="s">
        <v>40</v>
      </c>
    </row>
    <row r="29" spans="10:10" ht="15.75" customHeight="1" x14ac:dyDescent="0.25">
      <c r="J29" s="5" t="s">
        <v>41</v>
      </c>
    </row>
    <row r="30" spans="10:10" ht="15.75" customHeight="1" x14ac:dyDescent="0.25">
      <c r="J30" s="64" t="s">
        <v>42</v>
      </c>
    </row>
    <row r="31" spans="10:10" ht="15.75" customHeight="1" x14ac:dyDescent="0.25">
      <c r="J31" s="5" t="s">
        <v>43</v>
      </c>
    </row>
    <row r="32" spans="10:10" ht="15.75" customHeight="1" x14ac:dyDescent="0.25">
      <c r="J32" s="5" t="s">
        <v>44</v>
      </c>
    </row>
    <row r="33" spans="10:10" ht="15.75" customHeight="1" x14ac:dyDescent="0.25">
      <c r="J33" s="5" t="s">
        <v>45</v>
      </c>
    </row>
    <row r="34" spans="10:10" ht="15.75" customHeight="1" x14ac:dyDescent="0.25">
      <c r="J34" s="5" t="s">
        <v>46</v>
      </c>
    </row>
    <row r="35" spans="10:10" ht="15.75" customHeight="1" x14ac:dyDescent="0.25">
      <c r="J35" s="64" t="s">
        <v>47</v>
      </c>
    </row>
    <row r="36" spans="10:10" ht="15.75" customHeight="1" x14ac:dyDescent="0.25">
      <c r="J36" s="5" t="s">
        <v>48</v>
      </c>
    </row>
    <row r="37" spans="10:10" ht="15.75" customHeight="1" x14ac:dyDescent="0.25">
      <c r="J37" s="5" t="s">
        <v>49</v>
      </c>
    </row>
    <row r="38" spans="10:10" ht="15.75" customHeight="1" x14ac:dyDescent="0.25">
      <c r="J38" s="5" t="s">
        <v>50</v>
      </c>
    </row>
    <row r="39" spans="10:10" ht="15.75" customHeight="1" x14ac:dyDescent="0.25">
      <c r="J39" s="5" t="s">
        <v>51</v>
      </c>
    </row>
    <row r="40" spans="10:10" ht="15.75" customHeight="1" x14ac:dyDescent="0.25">
      <c r="J40" s="5" t="s">
        <v>52</v>
      </c>
    </row>
    <row r="41" spans="10:10" ht="15.75" customHeight="1" x14ac:dyDescent="0.25">
      <c r="J41" s="5" t="s">
        <v>53</v>
      </c>
    </row>
    <row r="42" spans="10:10" ht="15.75" customHeight="1" x14ac:dyDescent="0.25">
      <c r="J42" s="5" t="s">
        <v>54</v>
      </c>
    </row>
    <row r="43" spans="10:10" ht="15.75" customHeight="1" x14ac:dyDescent="0.25">
      <c r="J43" s="5" t="s">
        <v>55</v>
      </c>
    </row>
    <row r="44" spans="10:10" ht="15.75" customHeight="1" x14ac:dyDescent="0.25">
      <c r="J44" s="5" t="s">
        <v>56</v>
      </c>
    </row>
    <row r="45" spans="10:10" ht="15.75" customHeight="1" x14ac:dyDescent="0.25">
      <c r="J45" s="5" t="s">
        <v>57</v>
      </c>
    </row>
    <row r="46" spans="10:10" ht="15.75" customHeight="1" x14ac:dyDescent="0.25">
      <c r="J46" s="5" t="s">
        <v>58</v>
      </c>
    </row>
    <row r="47" spans="10:10" ht="15.75" customHeight="1" x14ac:dyDescent="0.25">
      <c r="J47" s="5" t="s">
        <v>59</v>
      </c>
    </row>
    <row r="48" spans="10:10" ht="15.75" customHeight="1" x14ac:dyDescent="0.25">
      <c r="J48" s="5" t="s">
        <v>60</v>
      </c>
    </row>
    <row r="49" spans="10:73" ht="15.75" customHeight="1" x14ac:dyDescent="0.2"/>
    <row r="50" spans="10:73" ht="15.75" customHeight="1" x14ac:dyDescent="0.2"/>
    <row r="51" spans="10:73" ht="15.75" customHeight="1" x14ac:dyDescent="0.2"/>
    <row r="52" spans="10:73" ht="15.75" customHeight="1" x14ac:dyDescent="0.2">
      <c r="J52" s="7" t="s">
        <v>6</v>
      </c>
      <c r="K52" s="7" t="s">
        <v>9</v>
      </c>
      <c r="L52" s="7" t="s">
        <v>12</v>
      </c>
      <c r="M52" s="7" t="s">
        <v>61</v>
      </c>
      <c r="N52" s="7" t="s">
        <v>14</v>
      </c>
      <c r="O52" s="7" t="s">
        <v>16</v>
      </c>
      <c r="P52" s="7" t="s">
        <v>18</v>
      </c>
      <c r="Q52" s="7" t="s">
        <v>20</v>
      </c>
      <c r="R52" s="7" t="s">
        <v>62</v>
      </c>
      <c r="S52" s="7" t="s">
        <v>63</v>
      </c>
      <c r="T52" s="7" t="s">
        <v>64</v>
      </c>
      <c r="U52" s="7" t="s">
        <v>65</v>
      </c>
      <c r="V52" s="7" t="s">
        <v>66</v>
      </c>
      <c r="W52" s="7" t="s">
        <v>67</v>
      </c>
      <c r="X52" s="7" t="s">
        <v>68</v>
      </c>
      <c r="Y52" s="7" t="s">
        <v>69</v>
      </c>
      <c r="Z52" s="7" t="s">
        <v>32</v>
      </c>
      <c r="AA52" s="7" t="s">
        <v>70</v>
      </c>
      <c r="AB52" s="7" t="s">
        <v>71</v>
      </c>
      <c r="AC52" s="7" t="s">
        <v>72</v>
      </c>
      <c r="AD52" s="7" t="s">
        <v>73</v>
      </c>
      <c r="AE52" s="7" t="s">
        <v>74</v>
      </c>
      <c r="AF52" s="7" t="s">
        <v>75</v>
      </c>
      <c r="AG52" s="7" t="s">
        <v>76</v>
      </c>
      <c r="AH52" s="8" t="s">
        <v>77</v>
      </c>
      <c r="AI52" s="7" t="s">
        <v>78</v>
      </c>
      <c r="AJ52" s="7" t="s">
        <v>79</v>
      </c>
      <c r="AK52" s="7" t="s">
        <v>80</v>
      </c>
      <c r="AL52" s="7" t="s">
        <v>81</v>
      </c>
      <c r="AM52" s="7" t="s">
        <v>82</v>
      </c>
      <c r="AN52" s="7" t="s">
        <v>83</v>
      </c>
      <c r="AO52" s="7" t="s">
        <v>84</v>
      </c>
      <c r="AP52" s="7" t="s">
        <v>52</v>
      </c>
      <c r="AQ52" s="7" t="s">
        <v>53</v>
      </c>
      <c r="AR52" s="7" t="s">
        <v>85</v>
      </c>
      <c r="AS52" s="7" t="s">
        <v>54</v>
      </c>
      <c r="AT52" s="7" t="s">
        <v>55</v>
      </c>
      <c r="AU52" s="7" t="s">
        <v>86</v>
      </c>
      <c r="AV52" s="7" t="s">
        <v>87</v>
      </c>
      <c r="AW52" s="7" t="s">
        <v>88</v>
      </c>
      <c r="AX52" s="7" t="s">
        <v>89</v>
      </c>
      <c r="AY52" s="7" t="s">
        <v>90</v>
      </c>
      <c r="AZ52" s="7" t="s">
        <v>91</v>
      </c>
      <c r="BA52" s="7" t="s">
        <v>92</v>
      </c>
      <c r="BB52" s="7" t="s">
        <v>93</v>
      </c>
      <c r="BC52" s="7" t="s">
        <v>94</v>
      </c>
      <c r="BD52" s="7" t="s">
        <v>95</v>
      </c>
      <c r="BE52" s="7" t="s">
        <v>96</v>
      </c>
      <c r="BF52" s="7" t="s">
        <v>97</v>
      </c>
      <c r="BG52" s="7" t="s">
        <v>98</v>
      </c>
      <c r="BH52" s="7" t="s">
        <v>99</v>
      </c>
      <c r="BI52" s="7" t="s">
        <v>100</v>
      </c>
      <c r="BJ52" s="7" t="s">
        <v>101</v>
      </c>
      <c r="BK52" s="7" t="s">
        <v>102</v>
      </c>
      <c r="BL52" s="7" t="s">
        <v>103</v>
      </c>
      <c r="BM52" s="7" t="s">
        <v>104</v>
      </c>
      <c r="BN52" s="7" t="s">
        <v>105</v>
      </c>
      <c r="BO52" s="7" t="s">
        <v>99</v>
      </c>
      <c r="BP52" s="7" t="s">
        <v>106</v>
      </c>
      <c r="BQ52" s="7" t="s">
        <v>107</v>
      </c>
      <c r="BR52" s="7" t="s">
        <v>108</v>
      </c>
      <c r="BS52" s="7" t="s">
        <v>49</v>
      </c>
      <c r="BT52" s="7" t="s">
        <v>109</v>
      </c>
      <c r="BU52" s="7" t="s">
        <v>110</v>
      </c>
    </row>
    <row r="53" spans="10:73" ht="15.75" customHeight="1" x14ac:dyDescent="0.2"/>
    <row r="54" spans="10:73" ht="15.75" customHeight="1" x14ac:dyDescent="0.2"/>
    <row r="55" spans="10:73" ht="15.75" customHeight="1" x14ac:dyDescent="0.2"/>
    <row r="56" spans="10:73" ht="15.75" customHeight="1" x14ac:dyDescent="0.2"/>
    <row r="57" spans="10:73" ht="15.75" customHeight="1" x14ac:dyDescent="0.2"/>
    <row r="58" spans="10:73" ht="15.75" customHeight="1" x14ac:dyDescent="0.2"/>
    <row r="59" spans="10:73" ht="15.75" customHeight="1" x14ac:dyDescent="0.2"/>
    <row r="60" spans="10:73" ht="15.75" customHeight="1" x14ac:dyDescent="0.2"/>
    <row r="61" spans="10:73" ht="15.75" customHeight="1" x14ac:dyDescent="0.2"/>
    <row r="62" spans="10:73" ht="15.75" customHeight="1" x14ac:dyDescent="0.2"/>
    <row r="63" spans="10:73" ht="15.75" customHeight="1" x14ac:dyDescent="0.2"/>
    <row r="64" spans="10:7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992"/>
  <sheetViews>
    <sheetView showGridLines="0" view="pageBreakPreview" zoomScale="85" zoomScaleNormal="75" zoomScaleSheetLayoutView="85" workbookViewId="0">
      <selection activeCell="C19" sqref="A19:XFD19"/>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5.1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5.6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370</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371</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195" customHeight="1" x14ac:dyDescent="0.2">
      <c r="A9" s="414" t="s">
        <v>369</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84"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99"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99.7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02.7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161.2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93"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29.7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45.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54.5" customHeight="1" x14ac:dyDescent="0.2">
      <c r="A18" s="415"/>
      <c r="B18" s="394"/>
      <c r="C18" s="117" t="s">
        <v>386</v>
      </c>
      <c r="D18" s="117" t="s">
        <v>17</v>
      </c>
      <c r="E18" s="117" t="s">
        <v>347</v>
      </c>
      <c r="F18" s="123" t="s">
        <v>491</v>
      </c>
      <c r="G18" s="125" t="s">
        <v>719</v>
      </c>
      <c r="H18" s="117" t="s">
        <v>505</v>
      </c>
      <c r="I18" s="125">
        <v>2</v>
      </c>
      <c r="J18" s="125" t="str">
        <f t="shared" si="0"/>
        <v>Medio</v>
      </c>
      <c r="K18" s="125">
        <v>1</v>
      </c>
      <c r="L18" s="125" t="str">
        <f t="shared" si="1"/>
        <v>Esporádica</v>
      </c>
      <c r="M18" s="125">
        <f t="shared" si="7"/>
        <v>2</v>
      </c>
      <c r="N18" s="125" t="str">
        <f t="shared" si="2"/>
        <v>Bajo</v>
      </c>
      <c r="O18" s="125">
        <v>10</v>
      </c>
      <c r="P18" s="125" t="str">
        <f t="shared" si="3"/>
        <v>Leve</v>
      </c>
      <c r="Q18" s="125">
        <f t="shared" si="4"/>
        <v>20</v>
      </c>
      <c r="R18" s="117" t="str">
        <f t="shared" si="5"/>
        <v>IV</v>
      </c>
      <c r="S18" s="126" t="str">
        <f t="shared" si="6"/>
        <v>Aceptable</v>
      </c>
      <c r="T18" s="126" t="s">
        <v>4</v>
      </c>
      <c r="U18" s="117"/>
      <c r="V18" s="117"/>
      <c r="W18" s="117"/>
      <c r="X18" s="127" t="s">
        <v>387</v>
      </c>
      <c r="Y18" s="117" t="s">
        <v>7</v>
      </c>
      <c r="Z18" s="117" t="s">
        <v>59</v>
      </c>
      <c r="AA18" s="117" t="s">
        <v>59</v>
      </c>
      <c r="AB18" s="117" t="s">
        <v>59</v>
      </c>
      <c r="AC18" s="133" t="s">
        <v>507</v>
      </c>
      <c r="AD18" s="117" t="s">
        <v>59</v>
      </c>
      <c r="AE18" s="188" t="s">
        <v>59</v>
      </c>
      <c r="AF18" s="11"/>
      <c r="AG18" s="11"/>
      <c r="AH18" s="11"/>
      <c r="AI18" s="11"/>
      <c r="AJ18" s="11"/>
      <c r="AK18" s="11"/>
      <c r="AL18" s="11"/>
      <c r="AM18" s="11"/>
      <c r="AN18" s="11"/>
      <c r="AO18" s="11"/>
      <c r="AP18" s="11"/>
      <c r="AQ18" s="11"/>
      <c r="AR18" s="11"/>
      <c r="AS18" s="11"/>
      <c r="AT18" s="11"/>
      <c r="AU18" s="11"/>
    </row>
    <row r="19" spans="1:47" ht="117.75" customHeight="1" x14ac:dyDescent="0.2">
      <c r="A19" s="415"/>
      <c r="B19" s="394"/>
      <c r="C19" s="117" t="s">
        <v>767</v>
      </c>
      <c r="D19" s="122" t="s">
        <v>17</v>
      </c>
      <c r="E19" s="117" t="s">
        <v>500</v>
      </c>
      <c r="F19" s="117" t="s">
        <v>59</v>
      </c>
      <c r="G19" s="125" t="s">
        <v>739</v>
      </c>
      <c r="H19" s="125" t="s">
        <v>536</v>
      </c>
      <c r="I19" s="125">
        <v>2</v>
      </c>
      <c r="J19" s="125" t="str">
        <f t="shared" si="0"/>
        <v>Medio</v>
      </c>
      <c r="K19" s="125">
        <v>3</v>
      </c>
      <c r="L19" s="125" t="str">
        <f t="shared" si="1"/>
        <v>Frecuente</v>
      </c>
      <c r="M19" s="125">
        <f t="shared" si="7"/>
        <v>6</v>
      </c>
      <c r="N19" s="125" t="str">
        <f t="shared" si="2"/>
        <v>Medio</v>
      </c>
      <c r="O19" s="125">
        <v>25</v>
      </c>
      <c r="P19" s="125" t="str">
        <f t="shared" si="3"/>
        <v>Grave</v>
      </c>
      <c r="Q19" s="125">
        <f t="shared" si="4"/>
        <v>150</v>
      </c>
      <c r="R19" s="117" t="str">
        <f t="shared" si="5"/>
        <v>II</v>
      </c>
      <c r="S19" s="126" t="str">
        <f t="shared" si="6"/>
        <v>No Aceptable  o Aceptable con control específico</v>
      </c>
      <c r="T19" s="126" t="s">
        <v>4</v>
      </c>
      <c r="U19" s="117"/>
      <c r="V19" s="117"/>
      <c r="W19" s="117"/>
      <c r="X19" s="127" t="s">
        <v>245</v>
      </c>
      <c r="Y19" s="117" t="s">
        <v>4</v>
      </c>
      <c r="Z19" s="117" t="s">
        <v>59</v>
      </c>
      <c r="AA19" s="117" t="s">
        <v>59</v>
      </c>
      <c r="AB19" s="117" t="s">
        <v>768</v>
      </c>
      <c r="AC19" s="133" t="s">
        <v>506</v>
      </c>
      <c r="AD19" s="117" t="s">
        <v>59</v>
      </c>
      <c r="AE19" s="117"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09000000}">
    <filterColumn colId="8" showButton="0"/>
    <filterColumn colId="10" showButton="0"/>
    <filterColumn colId="12" showButton="0"/>
    <filterColumn colId="14" showButton="0"/>
    <filterColumn colId="16" showButton="0"/>
    <filterColumn colId="30" showButton="0"/>
  </autoFilter>
  <mergeCells count="33">
    <mergeCell ref="Z4:AC4"/>
    <mergeCell ref="AD4:AE4"/>
    <mergeCell ref="A2:AE2"/>
    <mergeCell ref="A3:C3"/>
    <mergeCell ref="D3:G3"/>
    <mergeCell ref="H3:K3"/>
    <mergeCell ref="L3:S3"/>
    <mergeCell ref="T3:W3"/>
    <mergeCell ref="X3:AA3"/>
    <mergeCell ref="AB3:AC3"/>
    <mergeCell ref="K8:L8"/>
    <mergeCell ref="O8:P8"/>
    <mergeCell ref="I7:S7"/>
    <mergeCell ref="R8:S8"/>
    <mergeCell ref="A4:C4"/>
    <mergeCell ref="D4:G4"/>
    <mergeCell ref="I4:X4"/>
    <mergeCell ref="A9:A23"/>
    <mergeCell ref="B9:B23"/>
    <mergeCell ref="A5:C5"/>
    <mergeCell ref="D5:AE5"/>
    <mergeCell ref="B6:AE6"/>
    <mergeCell ref="A7:A8"/>
    <mergeCell ref="B7:B8"/>
    <mergeCell ref="C7:D7"/>
    <mergeCell ref="Z7:AD7"/>
    <mergeCell ref="AE7:AE8"/>
    <mergeCell ref="E7:E8"/>
    <mergeCell ref="F7:H7"/>
    <mergeCell ref="U7:W7"/>
    <mergeCell ref="X7:X8"/>
    <mergeCell ref="Y7:Y8"/>
    <mergeCell ref="I8:J8"/>
  </mergeCells>
  <conditionalFormatting sqref="R9:R23">
    <cfRule type="cellIs" dxfId="302" priority="1" stopIfTrue="1" operator="equal">
      <formula>"IV"</formula>
    </cfRule>
    <cfRule type="cellIs" dxfId="301" priority="2" stopIfTrue="1" operator="equal">
      <formula>"III"</formula>
    </cfRule>
    <cfRule type="cellIs" dxfId="300" priority="3" stopIfTrue="1" operator="equal">
      <formula>"II"</formula>
    </cfRule>
    <cfRule type="cellIs" dxfId="299" priority="4" stopIfTrue="1" operator="equal">
      <formula>"I"</formula>
    </cfRule>
  </conditionalFormatting>
  <conditionalFormatting sqref="S9:T23">
    <cfRule type="cellIs" dxfId="298" priority="5" operator="equal">
      <formula>"Mejorable"</formula>
    </cfRule>
    <cfRule type="cellIs" dxfId="297" priority="6" stopIfTrue="1" operator="equal">
      <formula>"No Aceptable"</formula>
    </cfRule>
    <cfRule type="cellIs" dxfId="296" priority="7" stopIfTrue="1" operator="equal">
      <formula>"Aceptable"</formula>
    </cfRule>
    <cfRule type="cellIs" dxfId="295" priority="8" operator="equal">
      <formula>"No Aceptable  o Aceptable con control específico"</formula>
    </cfRule>
  </conditionalFormatting>
  <conditionalFormatting sqref="T9:T18">
    <cfRule type="containsText" dxfId="294" priority="31" operator="containsText" text="SI">
      <formula>NOT(ISERROR(SEARCH(("SI"),(T9))))</formula>
    </cfRule>
    <cfRule type="cellIs" dxfId="293" priority="32" operator="equal">
      <formula>"NO"</formula>
    </cfRule>
    <cfRule type="containsText" dxfId="292" priority="33" operator="containsText" text="SI">
      <formula>NOT(ISERROR(SEARCH(("SI"),(T9))))</formula>
    </cfRule>
  </conditionalFormatting>
  <conditionalFormatting sqref="T19">
    <cfRule type="cellIs" dxfId="290" priority="10" operator="equal">
      <formula>"NO"</formula>
    </cfRule>
  </conditionalFormatting>
  <conditionalFormatting sqref="T20:T23">
    <cfRule type="containsText" dxfId="288" priority="20" operator="containsText" text="SI">
      <formula>NOT(ISERROR(SEARCH(("SI"),(T20))))</formula>
    </cfRule>
    <cfRule type="cellIs" dxfId="287" priority="21" operator="equal">
      <formula>"NO"</formula>
    </cfRule>
    <cfRule type="containsText" dxfId="286" priority="22" operator="containsText" text="SI">
      <formula>NOT(ISERROR(SEARCH(("SI"),(T20))))</formula>
    </cfRule>
  </conditionalFormatting>
  <dataValidations count="4">
    <dataValidation type="list" allowBlank="1" showErrorMessage="1" sqref="K9:K10 K13" xr:uid="{00000000-0002-0000-0900-000000000000}">
      <formula1>NIVELEXPOSICION</formula1>
    </dataValidation>
    <dataValidation type="list" allowBlank="1" showErrorMessage="1" sqref="I9:I10 I13" xr:uid="{00000000-0002-0000-0900-000001000000}">
      <formula1>NIVELDEFICIENCIA</formula1>
    </dataValidation>
    <dataValidation type="list" allowBlank="1" showErrorMessage="1" sqref="O9:O10 O13" xr:uid="{00000000-0002-0000-0900-000002000000}">
      <formula1>NIVELCONSECUENCIA</formula1>
    </dataValidation>
    <dataValidation type="list" allowBlank="1" showErrorMessage="1" sqref="B9 T9:T23 Y9:Y23" xr:uid="{00000000-0002-0000-09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B0AF445F-44EA-43B1-9DD6-903C55247F27}">
            <xm:f>NOT(ISERROR(SEARCH(("SI"),('1. SEV CIU'!T19))))</xm:f>
            <x14:dxf>
              <fill>
                <patternFill patternType="solid">
                  <fgColor rgb="FF92D050"/>
                  <bgColor rgb="FF92D050"/>
                </patternFill>
              </fill>
            </x14:dxf>
          </x14:cfRule>
          <x14:cfRule type="containsText" priority="11" operator="containsText" text="SI" id="{2C5C97BE-2210-4D2C-BDDA-48B1ED41C47B}">
            <xm:f>NOT(ISERROR(SEARCH(("SI"),('1. SEV CIU'!T19))))</xm:f>
            <x14:dxf>
              <fill>
                <patternFill patternType="solid">
                  <fgColor rgb="FFFF0000"/>
                  <bgColor rgb="FFFF0000"/>
                </patternFill>
              </fill>
            </x14:dxf>
          </x14:cfRule>
          <xm:sqref>T19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992"/>
  <sheetViews>
    <sheetView showGridLines="0" view="pageBreakPreview" zoomScale="85" zoomScaleNormal="75" zoomScaleSheetLayoutView="85" workbookViewId="0">
      <selection activeCell="C17" sqref="A17:XFD17"/>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5.1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5.37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479</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372</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13" customHeight="1" x14ac:dyDescent="0.2">
      <c r="A9" s="414" t="s">
        <v>305</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101.2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92.2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83.2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06.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97.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81"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39.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17.75" customHeight="1" x14ac:dyDescent="0.2">
      <c r="A17" s="415"/>
      <c r="B17" s="394"/>
      <c r="C17" s="117" t="s">
        <v>767</v>
      </c>
      <c r="D17" s="122" t="s">
        <v>17</v>
      </c>
      <c r="E17" s="117" t="s">
        <v>500</v>
      </c>
      <c r="F17" s="117" t="s">
        <v>59</v>
      </c>
      <c r="G17" s="125" t="s">
        <v>739</v>
      </c>
      <c r="H17" s="125" t="s">
        <v>536</v>
      </c>
      <c r="I17" s="125">
        <v>2</v>
      </c>
      <c r="J17" s="125" t="str">
        <f t="shared" si="0"/>
        <v>Medio</v>
      </c>
      <c r="K17" s="125">
        <v>3</v>
      </c>
      <c r="L17" s="125" t="str">
        <f t="shared" si="1"/>
        <v>Frecuente</v>
      </c>
      <c r="M17" s="125">
        <f t="shared" si="7"/>
        <v>6</v>
      </c>
      <c r="N17" s="125" t="str">
        <f t="shared" si="2"/>
        <v>Medio</v>
      </c>
      <c r="O17" s="125">
        <v>25</v>
      </c>
      <c r="P17" s="125" t="str">
        <f t="shared" si="3"/>
        <v>Grave</v>
      </c>
      <c r="Q17" s="125">
        <f t="shared" si="4"/>
        <v>150</v>
      </c>
      <c r="R17" s="117" t="str">
        <f t="shared" si="5"/>
        <v>II</v>
      </c>
      <c r="S17" s="126" t="str">
        <f t="shared" si="6"/>
        <v>No Aceptable  o Aceptable con control específico</v>
      </c>
      <c r="T17" s="126" t="s">
        <v>4</v>
      </c>
      <c r="U17" s="117"/>
      <c r="V17" s="117"/>
      <c r="W17" s="117"/>
      <c r="X17" s="127" t="s">
        <v>245</v>
      </c>
      <c r="Y17" s="117" t="s">
        <v>4</v>
      </c>
      <c r="Z17" s="117" t="s">
        <v>59</v>
      </c>
      <c r="AA17" s="117" t="s">
        <v>59</v>
      </c>
      <c r="AB17" s="117" t="s">
        <v>768</v>
      </c>
      <c r="AC17" s="133" t="s">
        <v>506</v>
      </c>
      <c r="AD17" s="117" t="s">
        <v>59</v>
      </c>
      <c r="AE17" s="117" t="s">
        <v>59</v>
      </c>
      <c r="AF17" s="11"/>
      <c r="AG17" s="11"/>
      <c r="AH17" s="11"/>
      <c r="AI17" s="11"/>
      <c r="AJ17" s="11"/>
      <c r="AK17" s="11"/>
      <c r="AL17" s="11"/>
      <c r="AM17" s="11"/>
      <c r="AN17" s="11"/>
      <c r="AO17" s="11"/>
      <c r="AP17" s="11"/>
      <c r="AQ17" s="11"/>
      <c r="AR17" s="11"/>
      <c r="AS17" s="11"/>
      <c r="AT17" s="11"/>
      <c r="AU17" s="11"/>
    </row>
    <row r="18" spans="1:47" ht="149.25" customHeight="1" x14ac:dyDescent="0.2">
      <c r="A18" s="415"/>
      <c r="B18" s="394"/>
      <c r="C18" s="117" t="s">
        <v>718</v>
      </c>
      <c r="D18" s="122" t="s">
        <v>17</v>
      </c>
      <c r="E18" s="117" t="s">
        <v>500</v>
      </c>
      <c r="F18" s="117" t="s">
        <v>537</v>
      </c>
      <c r="G18" s="125" t="s">
        <v>739</v>
      </c>
      <c r="H18" s="125" t="s">
        <v>539</v>
      </c>
      <c r="I18" s="125">
        <v>2</v>
      </c>
      <c r="J18" s="125" t="str">
        <f t="shared" si="0"/>
        <v>Medio</v>
      </c>
      <c r="K18" s="125">
        <v>1</v>
      </c>
      <c r="L18" s="125" t="str">
        <f t="shared" si="1"/>
        <v>Esporádica</v>
      </c>
      <c r="M18" s="125">
        <f t="shared" si="7"/>
        <v>2</v>
      </c>
      <c r="N18" s="125" t="str">
        <f t="shared" si="2"/>
        <v>Bajo</v>
      </c>
      <c r="O18" s="125">
        <v>25</v>
      </c>
      <c r="P18" s="125" t="str">
        <f t="shared" si="3"/>
        <v>Grave</v>
      </c>
      <c r="Q18" s="125">
        <f t="shared" si="4"/>
        <v>50</v>
      </c>
      <c r="R18" s="117" t="str">
        <f t="shared" si="5"/>
        <v>III</v>
      </c>
      <c r="S18" s="126" t="str">
        <f t="shared" si="6"/>
        <v>Aceptable</v>
      </c>
      <c r="T18" s="126" t="s">
        <v>4</v>
      </c>
      <c r="U18" s="117"/>
      <c r="V18" s="117"/>
      <c r="W18" s="117"/>
      <c r="X18" s="127" t="s">
        <v>387</v>
      </c>
      <c r="Y18" s="117" t="s">
        <v>4</v>
      </c>
      <c r="Z18" s="117" t="s">
        <v>59</v>
      </c>
      <c r="AA18" s="117" t="s">
        <v>59</v>
      </c>
      <c r="AB18" s="117" t="s">
        <v>59</v>
      </c>
      <c r="AC18" s="133" t="s">
        <v>506</v>
      </c>
      <c r="AD18" s="117" t="s">
        <v>59</v>
      </c>
      <c r="AE18" s="188" t="s">
        <v>59</v>
      </c>
      <c r="AF18" s="11"/>
      <c r="AG18" s="11"/>
      <c r="AH18" s="11"/>
      <c r="AI18" s="11"/>
      <c r="AJ18" s="11"/>
      <c r="AK18" s="11"/>
      <c r="AL18" s="11"/>
      <c r="AM18" s="11"/>
      <c r="AN18" s="11"/>
      <c r="AO18" s="11"/>
      <c r="AP18" s="11"/>
      <c r="AQ18" s="11"/>
      <c r="AR18" s="11"/>
      <c r="AS18" s="11"/>
      <c r="AT18" s="11"/>
      <c r="AU18" s="11"/>
    </row>
    <row r="19" spans="1:47" ht="154.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0A000000}">
    <filterColumn colId="8" showButton="0"/>
    <filterColumn colId="10" showButton="0"/>
    <filterColumn colId="12" showButton="0"/>
    <filterColumn colId="14" showButton="0"/>
    <filterColumn colId="16" showButton="0"/>
    <filterColumn colId="30" showButton="0"/>
  </autoFilter>
  <mergeCells count="33">
    <mergeCell ref="Z4:AC4"/>
    <mergeCell ref="AD4:AE4"/>
    <mergeCell ref="A2:AE2"/>
    <mergeCell ref="A3:C3"/>
    <mergeCell ref="D3:G3"/>
    <mergeCell ref="H3:K3"/>
    <mergeCell ref="L3:S3"/>
    <mergeCell ref="T3:W3"/>
    <mergeCell ref="X3:AA3"/>
    <mergeCell ref="AB3:AC3"/>
    <mergeCell ref="K8:L8"/>
    <mergeCell ref="O8:P8"/>
    <mergeCell ref="I7:S7"/>
    <mergeCell ref="R8:S8"/>
    <mergeCell ref="A4:C4"/>
    <mergeCell ref="D4:G4"/>
    <mergeCell ref="I4:X4"/>
    <mergeCell ref="A9:A23"/>
    <mergeCell ref="B9:B23"/>
    <mergeCell ref="A5:C5"/>
    <mergeCell ref="D5:AE5"/>
    <mergeCell ref="B6:AE6"/>
    <mergeCell ref="A7:A8"/>
    <mergeCell ref="B7:B8"/>
    <mergeCell ref="C7:D7"/>
    <mergeCell ref="Z7:AD7"/>
    <mergeCell ref="AE7:AE8"/>
    <mergeCell ref="E7:E8"/>
    <mergeCell ref="F7:H7"/>
    <mergeCell ref="U7:W7"/>
    <mergeCell ref="X7:X8"/>
    <mergeCell ref="Y7:Y8"/>
    <mergeCell ref="I8:J8"/>
  </mergeCells>
  <conditionalFormatting sqref="R9:R23">
    <cfRule type="cellIs" dxfId="285" priority="1" stopIfTrue="1" operator="equal">
      <formula>"IV"</formula>
    </cfRule>
    <cfRule type="cellIs" dxfId="284" priority="2" stopIfTrue="1" operator="equal">
      <formula>"III"</formula>
    </cfRule>
    <cfRule type="cellIs" dxfId="283" priority="3" stopIfTrue="1" operator="equal">
      <formula>"II"</formula>
    </cfRule>
    <cfRule type="cellIs" dxfId="282" priority="4" stopIfTrue="1" operator="equal">
      <formula>"I"</formula>
    </cfRule>
  </conditionalFormatting>
  <conditionalFormatting sqref="S9:T23">
    <cfRule type="cellIs" dxfId="281" priority="5" operator="equal">
      <formula>"Mejorable"</formula>
    </cfRule>
    <cfRule type="cellIs" dxfId="280" priority="6" stopIfTrue="1" operator="equal">
      <formula>"No Aceptable"</formula>
    </cfRule>
    <cfRule type="cellIs" dxfId="279" priority="7" stopIfTrue="1" operator="equal">
      <formula>"Aceptable"</formula>
    </cfRule>
    <cfRule type="cellIs" dxfId="278" priority="8" operator="equal">
      <formula>"No Aceptable  o Aceptable con control específico"</formula>
    </cfRule>
  </conditionalFormatting>
  <conditionalFormatting sqref="T9:T16">
    <cfRule type="containsText" dxfId="277" priority="31" operator="containsText" text="SI">
      <formula>NOT(ISERROR(SEARCH(("SI"),(T9))))</formula>
    </cfRule>
    <cfRule type="cellIs" dxfId="276" priority="32" operator="equal">
      <formula>"NO"</formula>
    </cfRule>
    <cfRule type="containsText" dxfId="275" priority="33" operator="containsText" text="SI">
      <formula>NOT(ISERROR(SEARCH(("SI"),(T9))))</formula>
    </cfRule>
  </conditionalFormatting>
  <conditionalFormatting sqref="T17">
    <cfRule type="cellIs" dxfId="273" priority="10" operator="equal">
      <formula>"NO"</formula>
    </cfRule>
  </conditionalFormatting>
  <conditionalFormatting sqref="T18:T23">
    <cfRule type="containsText" dxfId="271" priority="20" operator="containsText" text="SI">
      <formula>NOT(ISERROR(SEARCH(("SI"),(T18))))</formula>
    </cfRule>
    <cfRule type="cellIs" dxfId="270" priority="21" operator="equal">
      <formula>"NO"</formula>
    </cfRule>
    <cfRule type="containsText" dxfId="269" priority="22" operator="containsText" text="SI">
      <formula>NOT(ISERROR(SEARCH(("SI"),(T18))))</formula>
    </cfRule>
  </conditionalFormatting>
  <dataValidations count="4">
    <dataValidation type="list" allowBlank="1" showErrorMessage="1" sqref="O9:O10 O13" xr:uid="{00000000-0002-0000-0A00-000000000000}">
      <formula1>NIVELCONSECUENCIA</formula1>
    </dataValidation>
    <dataValidation type="list" allowBlank="1" showErrorMessage="1" sqref="I9:I10 I13" xr:uid="{00000000-0002-0000-0A00-000001000000}">
      <formula1>NIVELDEFICIENCIA</formula1>
    </dataValidation>
    <dataValidation type="list" allowBlank="1" showErrorMessage="1" sqref="K9:K10 K13" xr:uid="{00000000-0002-0000-0A00-000002000000}">
      <formula1>NIVELEXPOSICION</formula1>
    </dataValidation>
    <dataValidation type="list" allowBlank="1" showErrorMessage="1" sqref="B9 T9:T23 Y9:Y23" xr:uid="{00000000-0002-0000-0A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09BE2156-2888-4E19-B520-A06505972CD2}">
            <xm:f>NOT(ISERROR(SEARCH(("SI"),('1. SEV CIU'!T17))))</xm:f>
            <x14:dxf>
              <fill>
                <patternFill patternType="solid">
                  <fgColor rgb="FF92D050"/>
                  <bgColor rgb="FF92D050"/>
                </patternFill>
              </fill>
            </x14:dxf>
          </x14:cfRule>
          <x14:cfRule type="containsText" priority="11" operator="containsText" text="SI" id="{4B8991A8-8F6A-4CBA-A2CF-735B4911A91E}">
            <xm:f>NOT(ISERROR(SEARCH(("SI"),('1. SEV CIU'!T17))))</xm:f>
            <x14:dxf>
              <fill>
                <patternFill patternType="solid">
                  <fgColor rgb="FFFF0000"/>
                  <bgColor rgb="FFFF0000"/>
                </patternFill>
              </fill>
            </x14:dxf>
          </x14:cfRule>
          <xm:sqref>T17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992"/>
  <sheetViews>
    <sheetView showGridLines="0" view="pageBreakPreview" zoomScale="85" zoomScaleNormal="75" zoomScaleSheetLayoutView="85" workbookViewId="0"/>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6.625" customWidth="1"/>
    <col min="8" max="8" width="26.25" customWidth="1"/>
    <col min="9" max="18" width="5.125" customWidth="1"/>
    <col min="19" max="22" width="14.125" customWidth="1"/>
    <col min="23" max="25" width="13.375" customWidth="1"/>
    <col min="26" max="28" width="17.5" customWidth="1"/>
    <col min="29" max="29" width="29.5" customWidth="1"/>
    <col min="30" max="30" width="17.5" customWidth="1"/>
    <col min="31" max="31" width="16" customWidth="1"/>
    <col min="32" max="40" width="10" customWidth="1"/>
  </cols>
  <sheetData>
    <row r="1" spans="1:40" ht="8.25" customHeight="1" x14ac:dyDescent="0.2">
      <c r="B1" s="9"/>
      <c r="C1" s="9"/>
      <c r="D1" s="9"/>
      <c r="E1" s="9"/>
      <c r="F1" s="9"/>
      <c r="G1" s="9"/>
      <c r="H1" s="9"/>
      <c r="I1" s="9"/>
      <c r="J1" s="9"/>
      <c r="K1" s="9"/>
      <c r="L1" s="9"/>
      <c r="M1" s="9"/>
      <c r="N1" s="9"/>
      <c r="O1" s="9"/>
      <c r="P1" s="9"/>
      <c r="Q1" s="9"/>
      <c r="R1" s="9"/>
      <c r="S1" s="9"/>
      <c r="T1" s="9"/>
      <c r="U1" s="9"/>
      <c r="V1" s="9"/>
      <c r="W1" s="9"/>
      <c r="X1" s="9"/>
      <c r="Y1" s="9"/>
      <c r="Z1" s="10"/>
      <c r="AA1" s="9"/>
      <c r="AB1" s="9"/>
      <c r="AC1" s="9"/>
      <c r="AD1" s="9"/>
      <c r="AE1" s="9"/>
      <c r="AF1" s="9"/>
      <c r="AG1" s="9"/>
      <c r="AH1" s="9"/>
      <c r="AI1" s="9"/>
      <c r="AJ1" s="9"/>
      <c r="AK1" s="9"/>
      <c r="AL1" s="9"/>
      <c r="AM1" s="9"/>
    </row>
    <row r="2" spans="1:40" s="67" customFormat="1" ht="63" customHeight="1" x14ac:dyDescent="0.2">
      <c r="A2" s="430" t="s">
        <v>111</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66"/>
      <c r="AG2" s="66"/>
      <c r="AH2" s="66"/>
      <c r="AI2" s="66"/>
      <c r="AJ2" s="66"/>
      <c r="AK2" s="66"/>
      <c r="AL2" s="66"/>
      <c r="AM2" s="66"/>
    </row>
    <row r="3" spans="1:40"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113" t="s">
        <v>360</v>
      </c>
      <c r="U3" s="401" t="s">
        <v>543</v>
      </c>
      <c r="V3" s="401"/>
      <c r="W3" s="401"/>
      <c r="X3" s="401"/>
      <c r="Y3" s="402" t="s">
        <v>544</v>
      </c>
      <c r="Z3" s="402"/>
      <c r="AA3" s="75" t="s">
        <v>332</v>
      </c>
      <c r="AB3" s="432">
        <v>2</v>
      </c>
      <c r="AC3" s="432"/>
      <c r="AD3" s="432"/>
      <c r="AE3" s="432"/>
      <c r="AF3" s="66"/>
      <c r="AG3" s="66"/>
      <c r="AH3" s="66"/>
      <c r="AI3" s="66"/>
      <c r="AJ3" s="66"/>
      <c r="AK3" s="66"/>
      <c r="AL3" s="66"/>
      <c r="AM3" s="66"/>
    </row>
    <row r="4" spans="1:40" s="68" customFormat="1" ht="22.5" customHeight="1" x14ac:dyDescent="0.2">
      <c r="A4" s="381" t="s">
        <v>351</v>
      </c>
      <c r="B4" s="381"/>
      <c r="C4" s="381"/>
      <c r="D4" s="406" t="s">
        <v>374</v>
      </c>
      <c r="E4" s="407"/>
      <c r="F4" s="407"/>
      <c r="G4" s="408"/>
      <c r="H4" s="70"/>
      <c r="I4" s="409"/>
      <c r="J4" s="410"/>
      <c r="K4" s="410"/>
      <c r="L4" s="410"/>
      <c r="M4" s="410"/>
      <c r="N4" s="410"/>
      <c r="O4" s="410"/>
      <c r="P4" s="410"/>
      <c r="Q4" s="410"/>
      <c r="R4" s="410"/>
      <c r="S4" s="410"/>
      <c r="T4" s="410"/>
      <c r="U4" s="411"/>
      <c r="V4" s="71" t="s">
        <v>355</v>
      </c>
      <c r="W4" s="406" t="s">
        <v>365</v>
      </c>
      <c r="X4" s="407"/>
      <c r="Y4" s="407"/>
      <c r="Z4" s="412"/>
      <c r="AA4" s="402" t="s">
        <v>485</v>
      </c>
      <c r="AB4" s="402"/>
      <c r="AC4" s="402"/>
      <c r="AD4" s="402"/>
      <c r="AE4" s="402"/>
      <c r="AF4" s="69"/>
      <c r="AG4" s="69"/>
      <c r="AH4" s="69"/>
      <c r="AI4" s="69"/>
      <c r="AJ4" s="69"/>
      <c r="AK4" s="69"/>
      <c r="AL4" s="69"/>
      <c r="AM4" s="69"/>
    </row>
    <row r="5" spans="1:40" s="68" customFormat="1" ht="22.5" customHeight="1" x14ac:dyDescent="0.2">
      <c r="A5" s="381" t="s">
        <v>352</v>
      </c>
      <c r="B5" s="381"/>
      <c r="C5" s="381"/>
      <c r="D5" s="384" t="s">
        <v>375</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row>
    <row r="6" spans="1:40"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row>
    <row r="7" spans="1:40"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row>
    <row r="8" spans="1:40"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row>
    <row r="9" spans="1:40" ht="203.25" customHeight="1" x14ac:dyDescent="0.2">
      <c r="A9" s="414" t="s">
        <v>373</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row>
    <row r="10" spans="1:40" ht="81"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row>
    <row r="11" spans="1:40" ht="147.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row>
    <row r="12" spans="1:40" ht="133.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row>
    <row r="13" spans="1:40" ht="133.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row>
    <row r="14" spans="1:40" ht="133.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row>
    <row r="15" spans="1:40" ht="133.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row>
    <row r="16" spans="1:40" ht="68.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row>
    <row r="17" spans="1:47" ht="178.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61.2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row>
    <row r="20" spans="1:47" ht="161.2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row>
    <row r="21" spans="1:47" ht="161.2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row>
    <row r="22" spans="1:47" ht="161.2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row>
    <row r="23" spans="1:47" ht="156.75"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59"/>
      <c r="V24" s="59"/>
      <c r="W24" s="59"/>
      <c r="X24" s="59"/>
      <c r="Y24" s="59"/>
      <c r="Z24" s="61"/>
      <c r="AA24" s="59"/>
      <c r="AB24" s="11"/>
      <c r="AC24" s="11"/>
      <c r="AD24" s="11"/>
      <c r="AE24" s="11"/>
      <c r="AF24" s="11"/>
      <c r="AG24" s="11"/>
      <c r="AH24" s="11"/>
      <c r="AI24" s="11"/>
      <c r="AJ24" s="11"/>
      <c r="AK24" s="11"/>
      <c r="AL24" s="11"/>
      <c r="AM24" s="11"/>
      <c r="AN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59"/>
      <c r="V25" s="59"/>
      <c r="W25" s="59"/>
      <c r="X25" s="59"/>
      <c r="Y25" s="59"/>
      <c r="Z25" s="61"/>
      <c r="AA25" s="59"/>
      <c r="AB25" s="11"/>
      <c r="AC25" s="11"/>
      <c r="AD25" s="11"/>
      <c r="AE25" s="11"/>
      <c r="AF25" s="11"/>
      <c r="AG25" s="11"/>
      <c r="AH25" s="11"/>
      <c r="AI25" s="11"/>
      <c r="AJ25" s="11"/>
      <c r="AK25" s="11"/>
      <c r="AL25" s="11"/>
      <c r="AM25" s="11"/>
      <c r="AN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59"/>
      <c r="V26" s="59"/>
      <c r="W26" s="59"/>
      <c r="X26" s="59"/>
      <c r="Y26" s="59"/>
      <c r="Z26" s="61"/>
      <c r="AA26" s="59"/>
      <c r="AB26" s="11"/>
      <c r="AC26" s="11"/>
      <c r="AD26" s="11"/>
      <c r="AE26" s="11"/>
      <c r="AF26" s="11"/>
      <c r="AG26" s="11"/>
      <c r="AH26" s="11"/>
      <c r="AI26" s="11"/>
      <c r="AJ26" s="11"/>
      <c r="AK26" s="11"/>
      <c r="AL26" s="11"/>
      <c r="AM26" s="11"/>
      <c r="AN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59"/>
      <c r="V27" s="59"/>
      <c r="W27" s="59"/>
      <c r="X27" s="59"/>
      <c r="Y27" s="59"/>
      <c r="Z27" s="61"/>
      <c r="AA27" s="59"/>
      <c r="AB27" s="11"/>
      <c r="AC27" s="11"/>
      <c r="AD27" s="11"/>
      <c r="AE27" s="11"/>
      <c r="AF27" s="11"/>
      <c r="AG27" s="11"/>
      <c r="AH27" s="11"/>
      <c r="AI27" s="11"/>
      <c r="AJ27" s="11"/>
      <c r="AK27" s="11"/>
      <c r="AL27" s="11"/>
      <c r="AM27" s="11"/>
      <c r="AN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59"/>
      <c r="V28" s="59"/>
      <c r="W28" s="59"/>
      <c r="X28" s="59"/>
      <c r="Y28" s="59"/>
      <c r="Z28" s="61"/>
      <c r="AA28" s="59"/>
      <c r="AB28" s="11"/>
      <c r="AC28" s="11"/>
      <c r="AD28" s="11"/>
      <c r="AE28" s="11"/>
      <c r="AF28" s="11"/>
      <c r="AG28" s="11"/>
      <c r="AH28" s="11"/>
      <c r="AI28" s="11"/>
      <c r="AJ28" s="11"/>
      <c r="AK28" s="11"/>
      <c r="AL28" s="11"/>
      <c r="AM28" s="11"/>
      <c r="AN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59"/>
      <c r="V29" s="59"/>
      <c r="W29" s="59"/>
      <c r="X29" s="59"/>
      <c r="Y29" s="59"/>
      <c r="Z29" s="61"/>
      <c r="AA29" s="59"/>
      <c r="AB29" s="11"/>
      <c r="AC29" s="11"/>
      <c r="AD29" s="11"/>
      <c r="AE29" s="11"/>
      <c r="AF29" s="11"/>
      <c r="AG29" s="11"/>
      <c r="AH29" s="11"/>
      <c r="AI29" s="11"/>
      <c r="AJ29" s="11"/>
      <c r="AK29" s="11"/>
      <c r="AL29" s="11"/>
      <c r="AM29" s="11"/>
      <c r="AN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59"/>
      <c r="V30" s="59"/>
      <c r="W30" s="59"/>
      <c r="X30" s="59"/>
      <c r="Y30" s="59"/>
      <c r="Z30" s="61"/>
      <c r="AA30" s="59"/>
      <c r="AB30" s="11"/>
      <c r="AC30" s="11"/>
      <c r="AD30" s="11"/>
      <c r="AE30" s="11"/>
      <c r="AF30" s="11"/>
      <c r="AG30" s="11"/>
      <c r="AH30" s="11"/>
      <c r="AI30" s="11"/>
      <c r="AJ30" s="11"/>
      <c r="AK30" s="11"/>
      <c r="AL30" s="11"/>
      <c r="AM30" s="11"/>
      <c r="AN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59"/>
      <c r="V31" s="59"/>
      <c r="W31" s="59"/>
      <c r="X31" s="59"/>
      <c r="Y31" s="59"/>
      <c r="Z31" s="61"/>
      <c r="AA31" s="59"/>
      <c r="AB31" s="11"/>
      <c r="AC31" s="11"/>
      <c r="AD31" s="11"/>
      <c r="AE31" s="11"/>
      <c r="AF31" s="11"/>
      <c r="AG31" s="11"/>
      <c r="AH31" s="11"/>
      <c r="AI31" s="11"/>
      <c r="AJ31" s="11"/>
      <c r="AK31" s="11"/>
      <c r="AL31" s="11"/>
      <c r="AM31" s="11"/>
      <c r="AN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59"/>
      <c r="V32" s="59"/>
      <c r="W32" s="59"/>
      <c r="X32" s="59"/>
      <c r="Y32" s="59"/>
      <c r="Z32" s="61"/>
      <c r="AA32" s="59"/>
      <c r="AB32" s="11"/>
      <c r="AC32" s="11"/>
      <c r="AD32" s="11"/>
      <c r="AE32" s="11"/>
      <c r="AF32" s="11"/>
      <c r="AG32" s="11"/>
      <c r="AH32" s="11"/>
      <c r="AI32" s="11"/>
      <c r="AJ32" s="11"/>
      <c r="AK32" s="11"/>
      <c r="AL32" s="11"/>
      <c r="AM32" s="11"/>
      <c r="AN32" s="11"/>
    </row>
    <row r="33" spans="2:40" ht="15.75" customHeight="1" x14ac:dyDescent="0.2">
      <c r="B33" s="11"/>
      <c r="C33" s="11"/>
      <c r="D33" s="11"/>
      <c r="E33" s="11"/>
      <c r="F33" s="11"/>
      <c r="G33" s="11"/>
      <c r="H33" s="11"/>
      <c r="I33" s="59"/>
      <c r="J33" s="59"/>
      <c r="K33" s="59"/>
      <c r="L33" s="59"/>
      <c r="M33" s="59"/>
      <c r="N33" s="59"/>
      <c r="O33" s="59"/>
      <c r="P33" s="59"/>
      <c r="Q33" s="59"/>
      <c r="R33" s="59"/>
      <c r="S33" s="59"/>
      <c r="T33" s="59"/>
      <c r="U33" s="59"/>
      <c r="V33" s="59"/>
      <c r="W33" s="59"/>
      <c r="X33" s="59"/>
      <c r="Y33" s="59"/>
      <c r="Z33" s="61"/>
      <c r="AA33" s="59"/>
      <c r="AB33" s="11"/>
      <c r="AC33" s="11"/>
      <c r="AD33" s="11"/>
      <c r="AE33" s="11"/>
      <c r="AF33" s="11"/>
      <c r="AG33" s="11"/>
      <c r="AH33" s="11"/>
      <c r="AI33" s="11"/>
      <c r="AJ33" s="11"/>
      <c r="AK33" s="11"/>
      <c r="AL33" s="11"/>
      <c r="AM33" s="11"/>
      <c r="AN33" s="11"/>
    </row>
    <row r="34" spans="2:40" ht="15.75" customHeight="1" x14ac:dyDescent="0.2">
      <c r="B34" s="11"/>
      <c r="C34" s="11"/>
      <c r="D34" s="11"/>
      <c r="E34" s="11"/>
      <c r="F34" s="11"/>
      <c r="G34" s="11"/>
      <c r="H34" s="11"/>
      <c r="I34" s="59"/>
      <c r="J34" s="59"/>
      <c r="K34" s="59"/>
      <c r="L34" s="59"/>
      <c r="M34" s="59"/>
      <c r="N34" s="59"/>
      <c r="O34" s="59"/>
      <c r="P34" s="59"/>
      <c r="Q34" s="59"/>
      <c r="R34" s="59"/>
      <c r="S34" s="59"/>
      <c r="T34" s="59"/>
      <c r="U34" s="59"/>
      <c r="V34" s="59"/>
      <c r="W34" s="59"/>
      <c r="X34" s="59"/>
      <c r="Y34" s="59"/>
      <c r="Z34" s="61"/>
      <c r="AA34" s="59"/>
      <c r="AB34" s="11"/>
      <c r="AC34" s="11"/>
      <c r="AD34" s="11"/>
      <c r="AE34" s="11"/>
      <c r="AF34" s="11"/>
      <c r="AG34" s="11"/>
      <c r="AH34" s="11"/>
      <c r="AI34" s="11"/>
      <c r="AJ34" s="11"/>
      <c r="AK34" s="11"/>
      <c r="AL34" s="11"/>
      <c r="AM34" s="11"/>
      <c r="AN34" s="11"/>
    </row>
    <row r="35" spans="2:40" ht="15.75" customHeight="1" x14ac:dyDescent="0.2">
      <c r="B35" s="11"/>
      <c r="C35" s="11"/>
      <c r="D35" s="11"/>
      <c r="E35" s="11"/>
      <c r="F35" s="11"/>
      <c r="G35" s="11"/>
      <c r="H35" s="11"/>
      <c r="I35" s="59"/>
      <c r="J35" s="59"/>
      <c r="K35" s="59"/>
      <c r="L35" s="59"/>
      <c r="M35" s="59"/>
      <c r="N35" s="59"/>
      <c r="O35" s="59"/>
      <c r="P35" s="59"/>
      <c r="Q35" s="59"/>
      <c r="R35" s="59"/>
      <c r="S35" s="59"/>
      <c r="T35" s="59"/>
      <c r="U35" s="59"/>
      <c r="V35" s="59"/>
      <c r="W35" s="59"/>
      <c r="X35" s="59"/>
      <c r="Y35" s="59"/>
      <c r="Z35" s="61"/>
      <c r="AA35" s="59"/>
      <c r="AB35" s="11"/>
      <c r="AC35" s="11"/>
      <c r="AD35" s="11"/>
      <c r="AE35" s="11"/>
      <c r="AF35" s="11"/>
      <c r="AG35" s="11"/>
      <c r="AH35" s="11"/>
      <c r="AI35" s="11"/>
      <c r="AJ35" s="11"/>
      <c r="AK35" s="11"/>
      <c r="AL35" s="11"/>
      <c r="AM35" s="11"/>
      <c r="AN35" s="11"/>
    </row>
    <row r="36" spans="2:40" ht="15.75" customHeight="1" x14ac:dyDescent="0.2">
      <c r="B36" s="11"/>
      <c r="C36" s="11"/>
      <c r="D36" s="11"/>
      <c r="E36" s="11"/>
      <c r="F36" s="11"/>
      <c r="G36" s="11"/>
      <c r="H36" s="11"/>
      <c r="I36" s="59"/>
      <c r="J36" s="59"/>
      <c r="K36" s="59"/>
      <c r="L36" s="59"/>
      <c r="M36" s="59"/>
      <c r="N36" s="59"/>
      <c r="O36" s="59"/>
      <c r="P36" s="59"/>
      <c r="Q36" s="59"/>
      <c r="R36" s="59"/>
      <c r="S36" s="59"/>
      <c r="T36" s="59"/>
      <c r="U36" s="59"/>
      <c r="V36" s="59"/>
      <c r="W36" s="59"/>
      <c r="X36" s="59"/>
      <c r="Y36" s="59"/>
      <c r="Z36" s="61"/>
      <c r="AA36" s="59"/>
      <c r="AB36" s="11"/>
      <c r="AC36" s="11"/>
      <c r="AD36" s="11"/>
      <c r="AE36" s="11"/>
      <c r="AF36" s="11"/>
      <c r="AG36" s="11"/>
      <c r="AH36" s="11"/>
      <c r="AI36" s="11"/>
      <c r="AJ36" s="11"/>
      <c r="AK36" s="11"/>
      <c r="AL36" s="11"/>
      <c r="AM36" s="11"/>
      <c r="AN36" s="11"/>
    </row>
    <row r="37" spans="2:40" ht="15.75" customHeight="1" x14ac:dyDescent="0.2">
      <c r="B37" s="11"/>
      <c r="C37" s="11"/>
      <c r="D37" s="11"/>
      <c r="E37" s="11"/>
      <c r="F37" s="11"/>
      <c r="G37" s="11"/>
      <c r="H37" s="11"/>
      <c r="I37" s="59"/>
      <c r="J37" s="59"/>
      <c r="K37" s="59"/>
      <c r="L37" s="59"/>
      <c r="M37" s="59"/>
      <c r="N37" s="59"/>
      <c r="O37" s="59"/>
      <c r="P37" s="59"/>
      <c r="Q37" s="59"/>
      <c r="R37" s="59"/>
      <c r="S37" s="59"/>
      <c r="T37" s="59"/>
      <c r="U37" s="59"/>
      <c r="V37" s="59"/>
      <c r="W37" s="59"/>
      <c r="X37" s="59"/>
      <c r="Y37" s="59"/>
      <c r="Z37" s="61"/>
      <c r="AA37" s="59"/>
      <c r="AB37" s="11"/>
      <c r="AC37" s="11"/>
      <c r="AD37" s="11"/>
      <c r="AE37" s="11"/>
      <c r="AF37" s="11"/>
      <c r="AG37" s="11"/>
      <c r="AH37" s="11"/>
      <c r="AI37" s="11"/>
      <c r="AJ37" s="11"/>
      <c r="AK37" s="11"/>
      <c r="AL37" s="11"/>
      <c r="AM37" s="11"/>
      <c r="AN37" s="11"/>
    </row>
    <row r="38" spans="2:40" ht="15.75" customHeight="1" x14ac:dyDescent="0.2">
      <c r="B38" s="11"/>
      <c r="C38" s="11"/>
      <c r="D38" s="11"/>
      <c r="E38" s="11"/>
      <c r="F38" s="11"/>
      <c r="G38" s="11"/>
      <c r="H38" s="11"/>
      <c r="I38" s="59"/>
      <c r="J38" s="59"/>
      <c r="K38" s="59"/>
      <c r="L38" s="59"/>
      <c r="M38" s="59"/>
      <c r="N38" s="59"/>
      <c r="O38" s="59"/>
      <c r="P38" s="59"/>
      <c r="Q38" s="59"/>
      <c r="R38" s="59"/>
      <c r="S38" s="59"/>
      <c r="T38" s="59"/>
      <c r="U38" s="59"/>
      <c r="V38" s="59"/>
      <c r="W38" s="59"/>
      <c r="X38" s="59"/>
      <c r="Y38" s="59"/>
      <c r="Z38" s="61"/>
      <c r="AA38" s="59"/>
      <c r="AB38" s="11"/>
      <c r="AC38" s="11"/>
      <c r="AD38" s="11"/>
      <c r="AE38" s="11"/>
      <c r="AF38" s="11"/>
      <c r="AG38" s="11"/>
      <c r="AH38" s="11"/>
      <c r="AI38" s="11"/>
      <c r="AJ38" s="11"/>
      <c r="AK38" s="11"/>
      <c r="AL38" s="11"/>
      <c r="AM38" s="11"/>
      <c r="AN38" s="11"/>
    </row>
    <row r="39" spans="2:40" ht="15.75" customHeight="1" x14ac:dyDescent="0.2">
      <c r="B39" s="11"/>
      <c r="C39" s="11"/>
      <c r="D39" s="11"/>
      <c r="E39" s="11"/>
      <c r="F39" s="11"/>
      <c r="G39" s="11"/>
      <c r="H39" s="11"/>
      <c r="I39" s="59"/>
      <c r="J39" s="59"/>
      <c r="K39" s="59"/>
      <c r="L39" s="59"/>
      <c r="M39" s="59"/>
      <c r="N39" s="59"/>
      <c r="O39" s="59"/>
      <c r="P39" s="59"/>
      <c r="Q39" s="59"/>
      <c r="R39" s="59"/>
      <c r="S39" s="59"/>
      <c r="T39" s="59"/>
      <c r="U39" s="59"/>
      <c r="V39" s="59"/>
      <c r="W39" s="59"/>
      <c r="X39" s="59"/>
      <c r="Y39" s="59"/>
      <c r="Z39" s="61"/>
      <c r="AA39" s="59"/>
      <c r="AB39" s="11"/>
      <c r="AC39" s="11"/>
      <c r="AD39" s="11"/>
      <c r="AE39" s="11"/>
      <c r="AF39" s="11"/>
      <c r="AG39" s="11"/>
      <c r="AH39" s="11"/>
      <c r="AI39" s="11"/>
      <c r="AJ39" s="11"/>
      <c r="AK39" s="11"/>
      <c r="AL39" s="11"/>
      <c r="AM39" s="11"/>
      <c r="AN39" s="11"/>
    </row>
    <row r="40" spans="2:40" ht="15.75" customHeight="1" x14ac:dyDescent="0.2">
      <c r="B40" s="11"/>
      <c r="C40" s="11"/>
      <c r="D40" s="11"/>
      <c r="E40" s="11"/>
      <c r="F40" s="11"/>
      <c r="G40" s="11"/>
      <c r="H40" s="11"/>
      <c r="I40" s="59"/>
      <c r="J40" s="59"/>
      <c r="K40" s="59"/>
      <c r="L40" s="59"/>
      <c r="M40" s="59"/>
      <c r="N40" s="59"/>
      <c r="O40" s="59"/>
      <c r="P40" s="59"/>
      <c r="Q40" s="59"/>
      <c r="R40" s="59"/>
      <c r="S40" s="59"/>
      <c r="T40" s="59"/>
      <c r="U40" s="59"/>
      <c r="V40" s="59"/>
      <c r="W40" s="59"/>
      <c r="X40" s="59"/>
      <c r="Y40" s="59"/>
      <c r="Z40" s="61"/>
      <c r="AA40" s="59"/>
      <c r="AB40" s="11"/>
      <c r="AC40" s="11"/>
      <c r="AD40" s="11"/>
      <c r="AE40" s="11"/>
      <c r="AF40" s="11"/>
      <c r="AG40" s="11"/>
      <c r="AH40" s="11"/>
      <c r="AI40" s="11"/>
      <c r="AJ40" s="11"/>
      <c r="AK40" s="11"/>
      <c r="AL40" s="11"/>
      <c r="AM40" s="11"/>
      <c r="AN40" s="11"/>
    </row>
    <row r="41" spans="2:40" ht="15.75" customHeight="1" x14ac:dyDescent="0.2">
      <c r="B41" s="11"/>
      <c r="C41" s="11"/>
      <c r="D41" s="11"/>
      <c r="E41" s="11"/>
      <c r="F41" s="11"/>
      <c r="G41" s="11"/>
      <c r="H41" s="11"/>
      <c r="I41" s="59"/>
      <c r="J41" s="59"/>
      <c r="K41" s="59"/>
      <c r="L41" s="59"/>
      <c r="M41" s="59"/>
      <c r="N41" s="59"/>
      <c r="O41" s="59"/>
      <c r="P41" s="59"/>
      <c r="Q41" s="59"/>
      <c r="R41" s="59"/>
      <c r="S41" s="59"/>
      <c r="T41" s="59"/>
      <c r="U41" s="59"/>
      <c r="V41" s="59"/>
      <c r="W41" s="59"/>
      <c r="X41" s="59"/>
      <c r="Y41" s="59"/>
      <c r="Z41" s="61"/>
      <c r="AA41" s="59"/>
      <c r="AB41" s="11"/>
      <c r="AC41" s="11"/>
      <c r="AD41" s="11"/>
      <c r="AE41" s="11"/>
      <c r="AF41" s="11"/>
      <c r="AG41" s="11"/>
      <c r="AH41" s="11"/>
      <c r="AI41" s="11"/>
      <c r="AJ41" s="11"/>
      <c r="AK41" s="11"/>
      <c r="AL41" s="11"/>
      <c r="AM41" s="11"/>
      <c r="AN41" s="11"/>
    </row>
    <row r="42" spans="2:40" ht="15.75" customHeight="1" x14ac:dyDescent="0.2">
      <c r="B42" s="11"/>
      <c r="C42" s="11"/>
      <c r="D42" s="11"/>
      <c r="E42" s="11"/>
      <c r="F42" s="11"/>
      <c r="G42" s="11"/>
      <c r="H42" s="11"/>
      <c r="I42" s="59"/>
      <c r="J42" s="59"/>
      <c r="K42" s="59"/>
      <c r="L42" s="59"/>
      <c r="M42" s="59"/>
      <c r="N42" s="59"/>
      <c r="O42" s="59"/>
      <c r="P42" s="59"/>
      <c r="Q42" s="59"/>
      <c r="R42" s="59"/>
      <c r="S42" s="59"/>
      <c r="T42" s="59"/>
      <c r="U42" s="59"/>
      <c r="V42" s="59"/>
      <c r="W42" s="59"/>
      <c r="X42" s="59"/>
      <c r="Y42" s="59"/>
      <c r="Z42" s="61"/>
      <c r="AA42" s="59"/>
      <c r="AB42" s="11"/>
      <c r="AC42" s="11"/>
      <c r="AD42" s="11"/>
      <c r="AE42" s="11"/>
      <c r="AF42" s="11"/>
      <c r="AG42" s="11"/>
      <c r="AH42" s="11"/>
      <c r="AI42" s="11"/>
      <c r="AJ42" s="11"/>
      <c r="AK42" s="11"/>
      <c r="AL42" s="11"/>
      <c r="AM42" s="11"/>
      <c r="AN42" s="11"/>
    </row>
    <row r="43" spans="2:40" ht="15.75" customHeight="1" x14ac:dyDescent="0.2">
      <c r="B43" s="11"/>
      <c r="C43" s="11"/>
      <c r="D43" s="11"/>
      <c r="E43" s="11"/>
      <c r="F43" s="11"/>
      <c r="G43" s="11"/>
      <c r="H43" s="11"/>
      <c r="I43" s="59"/>
      <c r="J43" s="59"/>
      <c r="K43" s="59"/>
      <c r="L43" s="59"/>
      <c r="M43" s="59"/>
      <c r="N43" s="59"/>
      <c r="O43" s="59"/>
      <c r="P43" s="59"/>
      <c r="Q43" s="59"/>
      <c r="R43" s="59"/>
      <c r="S43" s="59"/>
      <c r="T43" s="59"/>
      <c r="U43" s="59"/>
      <c r="V43" s="59"/>
      <c r="W43" s="59"/>
      <c r="X43" s="59"/>
      <c r="Y43" s="59"/>
      <c r="Z43" s="61"/>
      <c r="AA43" s="59"/>
      <c r="AB43" s="11"/>
      <c r="AC43" s="11"/>
      <c r="AD43" s="11"/>
      <c r="AE43" s="11"/>
      <c r="AF43" s="11"/>
      <c r="AG43" s="11"/>
      <c r="AH43" s="11"/>
      <c r="AI43" s="11"/>
      <c r="AJ43" s="11"/>
      <c r="AK43" s="11"/>
      <c r="AL43" s="11"/>
      <c r="AM43" s="11"/>
      <c r="AN43" s="11"/>
    </row>
    <row r="44" spans="2:40" ht="15.75" customHeight="1" x14ac:dyDescent="0.2">
      <c r="B44" s="11"/>
      <c r="C44" s="11"/>
      <c r="D44" s="11"/>
      <c r="E44" s="11"/>
      <c r="F44" s="11"/>
      <c r="G44" s="11"/>
      <c r="H44" s="11"/>
      <c r="I44" s="59"/>
      <c r="J44" s="59"/>
      <c r="K44" s="59"/>
      <c r="L44" s="59"/>
      <c r="M44" s="59"/>
      <c r="N44" s="59"/>
      <c r="O44" s="59"/>
      <c r="P44" s="59"/>
      <c r="Q44" s="59"/>
      <c r="R44" s="59"/>
      <c r="S44" s="59"/>
      <c r="T44" s="59"/>
      <c r="U44" s="59"/>
      <c r="V44" s="59"/>
      <c r="W44" s="59"/>
      <c r="X44" s="59"/>
      <c r="Y44" s="59"/>
      <c r="Z44" s="61"/>
      <c r="AA44" s="59"/>
      <c r="AB44" s="11"/>
      <c r="AC44" s="11"/>
      <c r="AD44" s="11"/>
      <c r="AE44" s="11"/>
      <c r="AF44" s="11"/>
      <c r="AG44" s="11"/>
      <c r="AH44" s="11"/>
      <c r="AI44" s="11"/>
      <c r="AJ44" s="11"/>
      <c r="AK44" s="11"/>
      <c r="AL44" s="11"/>
      <c r="AM44" s="11"/>
      <c r="AN44" s="11"/>
    </row>
    <row r="45" spans="2:40" ht="15.75" customHeight="1" x14ac:dyDescent="0.2">
      <c r="B45" s="11"/>
      <c r="C45" s="11"/>
      <c r="D45" s="11"/>
      <c r="E45" s="11"/>
      <c r="F45" s="11"/>
      <c r="G45" s="11"/>
      <c r="H45" s="11"/>
      <c r="I45" s="59"/>
      <c r="J45" s="59"/>
      <c r="K45" s="59"/>
      <c r="L45" s="59"/>
      <c r="M45" s="59"/>
      <c r="N45" s="59"/>
      <c r="O45" s="59"/>
      <c r="P45" s="59"/>
      <c r="Q45" s="59"/>
      <c r="R45" s="59"/>
      <c r="S45" s="59"/>
      <c r="T45" s="59"/>
      <c r="U45" s="59"/>
      <c r="V45" s="59"/>
      <c r="W45" s="59"/>
      <c r="X45" s="59"/>
      <c r="Y45" s="59"/>
      <c r="Z45" s="61"/>
      <c r="AA45" s="59"/>
      <c r="AB45" s="11"/>
      <c r="AC45" s="11"/>
      <c r="AD45" s="11"/>
      <c r="AE45" s="11"/>
      <c r="AF45" s="11"/>
      <c r="AG45" s="11"/>
      <c r="AH45" s="11"/>
      <c r="AI45" s="11"/>
      <c r="AJ45" s="11"/>
      <c r="AK45" s="11"/>
      <c r="AL45" s="11"/>
      <c r="AM45" s="11"/>
      <c r="AN45" s="11"/>
    </row>
    <row r="46" spans="2:40" ht="15.75" customHeight="1" x14ac:dyDescent="0.2">
      <c r="B46" s="11"/>
      <c r="C46" s="11"/>
      <c r="D46" s="11"/>
      <c r="E46" s="11"/>
      <c r="F46" s="11"/>
      <c r="G46" s="11"/>
      <c r="H46" s="11"/>
      <c r="I46" s="59"/>
      <c r="J46" s="59"/>
      <c r="K46" s="59"/>
      <c r="L46" s="59"/>
      <c r="M46" s="59"/>
      <c r="N46" s="59"/>
      <c r="O46" s="59"/>
      <c r="P46" s="59"/>
      <c r="Q46" s="59"/>
      <c r="R46" s="59"/>
      <c r="S46" s="59"/>
      <c r="T46" s="59"/>
      <c r="U46" s="59"/>
      <c r="V46" s="59"/>
      <c r="W46" s="59"/>
      <c r="X46" s="59"/>
      <c r="Y46" s="59"/>
      <c r="Z46" s="61"/>
      <c r="AA46" s="59"/>
      <c r="AB46" s="11"/>
      <c r="AC46" s="11"/>
      <c r="AD46" s="11"/>
      <c r="AE46" s="11"/>
      <c r="AF46" s="11"/>
      <c r="AG46" s="11"/>
      <c r="AH46" s="11"/>
      <c r="AI46" s="11"/>
      <c r="AJ46" s="11"/>
      <c r="AK46" s="11"/>
      <c r="AL46" s="11"/>
      <c r="AM46" s="11"/>
      <c r="AN46" s="11"/>
    </row>
    <row r="47" spans="2:40" ht="15.75" customHeight="1" x14ac:dyDescent="0.2">
      <c r="B47" s="11"/>
      <c r="C47" s="11"/>
      <c r="D47" s="11"/>
      <c r="E47" s="11"/>
      <c r="F47" s="11"/>
      <c r="G47" s="11"/>
      <c r="H47" s="11"/>
      <c r="I47" s="59"/>
      <c r="J47" s="59"/>
      <c r="K47" s="59"/>
      <c r="L47" s="59"/>
      <c r="M47" s="59"/>
      <c r="N47" s="59"/>
      <c r="O47" s="59"/>
      <c r="P47" s="59"/>
      <c r="Q47" s="59"/>
      <c r="R47" s="59"/>
      <c r="S47" s="59"/>
      <c r="T47" s="59"/>
      <c r="U47" s="59"/>
      <c r="V47" s="59"/>
      <c r="W47" s="59"/>
      <c r="X47" s="59"/>
      <c r="Y47" s="59"/>
      <c r="Z47" s="61"/>
      <c r="AA47" s="59"/>
      <c r="AB47" s="11"/>
      <c r="AC47" s="11"/>
      <c r="AD47" s="11"/>
      <c r="AE47" s="11"/>
      <c r="AF47" s="11"/>
      <c r="AG47" s="11"/>
      <c r="AH47" s="11"/>
      <c r="AI47" s="11"/>
      <c r="AJ47" s="11"/>
      <c r="AK47" s="11"/>
      <c r="AL47" s="11"/>
      <c r="AM47" s="11"/>
      <c r="AN47" s="11"/>
    </row>
    <row r="48" spans="2:40" ht="15.75" customHeight="1" x14ac:dyDescent="0.2">
      <c r="B48" s="11"/>
      <c r="C48" s="11"/>
      <c r="D48" s="11"/>
      <c r="E48" s="11"/>
      <c r="F48" s="11"/>
      <c r="G48" s="11"/>
      <c r="H48" s="11"/>
      <c r="I48" s="59"/>
      <c r="J48" s="59"/>
      <c r="K48" s="59"/>
      <c r="L48" s="59"/>
      <c r="M48" s="59"/>
      <c r="N48" s="59"/>
      <c r="O48" s="59"/>
      <c r="P48" s="59"/>
      <c r="Q48" s="59"/>
      <c r="R48" s="59"/>
      <c r="S48" s="59"/>
      <c r="T48" s="59"/>
      <c r="U48" s="59"/>
      <c r="V48" s="59"/>
      <c r="W48" s="59"/>
      <c r="X48" s="59"/>
      <c r="Y48" s="59"/>
      <c r="Z48" s="61"/>
      <c r="AA48" s="59"/>
      <c r="AB48" s="11"/>
      <c r="AC48" s="11"/>
      <c r="AD48" s="11"/>
      <c r="AE48" s="11"/>
      <c r="AF48" s="11"/>
      <c r="AG48" s="11"/>
      <c r="AH48" s="11"/>
      <c r="AI48" s="11"/>
      <c r="AJ48" s="11"/>
      <c r="AK48" s="11"/>
      <c r="AL48" s="11"/>
      <c r="AM48" s="11"/>
      <c r="AN48" s="11"/>
    </row>
    <row r="49" spans="2:40" ht="15.75" customHeight="1" x14ac:dyDescent="0.2">
      <c r="B49" s="11"/>
      <c r="C49" s="11"/>
      <c r="D49" s="11"/>
      <c r="E49" s="11"/>
      <c r="F49" s="11"/>
      <c r="G49" s="11"/>
      <c r="H49" s="11"/>
      <c r="I49" s="59"/>
      <c r="J49" s="59"/>
      <c r="K49" s="59"/>
      <c r="L49" s="59"/>
      <c r="M49" s="59"/>
      <c r="N49" s="59"/>
      <c r="O49" s="59"/>
      <c r="P49" s="59"/>
      <c r="Q49" s="59"/>
      <c r="R49" s="59"/>
      <c r="S49" s="59"/>
      <c r="T49" s="59"/>
      <c r="U49" s="59"/>
      <c r="V49" s="59"/>
      <c r="W49" s="59"/>
      <c r="X49" s="59"/>
      <c r="Y49" s="59"/>
      <c r="Z49" s="61"/>
      <c r="AA49" s="59"/>
      <c r="AB49" s="11"/>
      <c r="AC49" s="11"/>
      <c r="AD49" s="11"/>
      <c r="AE49" s="11"/>
      <c r="AF49" s="11"/>
      <c r="AG49" s="11"/>
      <c r="AH49" s="11"/>
      <c r="AI49" s="11"/>
      <c r="AJ49" s="11"/>
      <c r="AK49" s="11"/>
      <c r="AL49" s="11"/>
      <c r="AM49" s="11"/>
      <c r="AN49" s="11"/>
    </row>
    <row r="50" spans="2:40" ht="15.75" customHeight="1" x14ac:dyDescent="0.2">
      <c r="B50" s="11"/>
      <c r="C50" s="11"/>
      <c r="D50" s="11"/>
      <c r="E50" s="11"/>
      <c r="F50" s="11"/>
      <c r="G50" s="11"/>
      <c r="H50" s="11"/>
      <c r="I50" s="59"/>
      <c r="J50" s="59"/>
      <c r="K50" s="59"/>
      <c r="L50" s="59"/>
      <c r="M50" s="59"/>
      <c r="N50" s="59"/>
      <c r="O50" s="59"/>
      <c r="P50" s="59"/>
      <c r="Q50" s="59"/>
      <c r="R50" s="59"/>
      <c r="S50" s="59"/>
      <c r="T50" s="59"/>
      <c r="U50" s="59"/>
      <c r="V50" s="59"/>
      <c r="W50" s="59"/>
      <c r="X50" s="59"/>
      <c r="Y50" s="59"/>
      <c r="Z50" s="61"/>
      <c r="AA50" s="59"/>
      <c r="AB50" s="11"/>
      <c r="AC50" s="11"/>
      <c r="AD50" s="11"/>
      <c r="AE50" s="11"/>
      <c r="AF50" s="11"/>
      <c r="AG50" s="11"/>
      <c r="AH50" s="11"/>
      <c r="AI50" s="11"/>
      <c r="AJ50" s="11"/>
      <c r="AK50" s="11"/>
      <c r="AL50" s="11"/>
      <c r="AM50" s="11"/>
      <c r="AN50" s="11"/>
    </row>
    <row r="51" spans="2:40" ht="15.75" customHeight="1" x14ac:dyDescent="0.2">
      <c r="B51" s="11"/>
      <c r="C51" s="11"/>
      <c r="D51" s="11"/>
      <c r="E51" s="11"/>
      <c r="F51" s="11"/>
      <c r="G51" s="11"/>
      <c r="H51" s="11"/>
      <c r="I51" s="59"/>
      <c r="J51" s="59"/>
      <c r="K51" s="59"/>
      <c r="L51" s="59"/>
      <c r="M51" s="59"/>
      <c r="N51" s="59"/>
      <c r="O51" s="59"/>
      <c r="P51" s="59"/>
      <c r="Q51" s="59"/>
      <c r="R51" s="59"/>
      <c r="S51" s="59"/>
      <c r="T51" s="59"/>
      <c r="U51" s="59"/>
      <c r="V51" s="59"/>
      <c r="W51" s="59"/>
      <c r="X51" s="59"/>
      <c r="Y51" s="59"/>
      <c r="Z51" s="61"/>
      <c r="AA51" s="59"/>
      <c r="AB51" s="11"/>
      <c r="AC51" s="11"/>
      <c r="AD51" s="11"/>
      <c r="AE51" s="11"/>
      <c r="AF51" s="11"/>
      <c r="AG51" s="11"/>
      <c r="AH51" s="11"/>
      <c r="AI51" s="11"/>
      <c r="AJ51" s="11"/>
      <c r="AK51" s="11"/>
      <c r="AL51" s="11"/>
      <c r="AM51" s="11"/>
      <c r="AN51" s="11"/>
    </row>
    <row r="52" spans="2:40" ht="15.75" customHeight="1" x14ac:dyDescent="0.2">
      <c r="B52" s="11"/>
      <c r="C52" s="11"/>
      <c r="D52" s="11"/>
      <c r="E52" s="11"/>
      <c r="F52" s="11"/>
      <c r="G52" s="11"/>
      <c r="H52" s="11"/>
      <c r="I52" s="59"/>
      <c r="J52" s="59"/>
      <c r="K52" s="59"/>
      <c r="L52" s="59"/>
      <c r="M52" s="59"/>
      <c r="N52" s="59"/>
      <c r="O52" s="59"/>
      <c r="P52" s="59"/>
      <c r="Q52" s="59"/>
      <c r="R52" s="59"/>
      <c r="S52" s="59"/>
      <c r="T52" s="59"/>
      <c r="U52" s="59"/>
      <c r="V52" s="59"/>
      <c r="W52" s="59"/>
      <c r="X52" s="59"/>
      <c r="Y52" s="59"/>
      <c r="Z52" s="61"/>
      <c r="AA52" s="59"/>
      <c r="AB52" s="11"/>
      <c r="AC52" s="11"/>
      <c r="AD52" s="11"/>
      <c r="AE52" s="11"/>
      <c r="AF52" s="11"/>
      <c r="AG52" s="11"/>
      <c r="AH52" s="11"/>
      <c r="AI52" s="11"/>
      <c r="AJ52" s="11"/>
      <c r="AK52" s="11"/>
      <c r="AL52" s="11"/>
      <c r="AM52" s="11"/>
      <c r="AN52" s="11"/>
    </row>
    <row r="53" spans="2:40" ht="15.75" customHeight="1" x14ac:dyDescent="0.2">
      <c r="B53" s="11"/>
      <c r="C53" s="11"/>
      <c r="D53" s="11"/>
      <c r="E53" s="11"/>
      <c r="F53" s="11"/>
      <c r="G53" s="11"/>
      <c r="H53" s="11"/>
      <c r="I53" s="59"/>
      <c r="J53" s="59"/>
      <c r="K53" s="59"/>
      <c r="L53" s="59"/>
      <c r="M53" s="59"/>
      <c r="N53" s="59"/>
      <c r="O53" s="59"/>
      <c r="P53" s="59"/>
      <c r="Q53" s="59"/>
      <c r="R53" s="59"/>
      <c r="S53" s="59"/>
      <c r="T53" s="59"/>
      <c r="U53" s="59"/>
      <c r="V53" s="59"/>
      <c r="W53" s="59"/>
      <c r="X53" s="59"/>
      <c r="Y53" s="59"/>
      <c r="Z53" s="61"/>
      <c r="AA53" s="59"/>
      <c r="AB53" s="11"/>
      <c r="AC53" s="11"/>
      <c r="AD53" s="11"/>
      <c r="AE53" s="11"/>
      <c r="AF53" s="11"/>
      <c r="AG53" s="11"/>
      <c r="AH53" s="11"/>
      <c r="AI53" s="11"/>
      <c r="AJ53" s="11"/>
      <c r="AK53" s="11"/>
      <c r="AL53" s="11"/>
      <c r="AM53" s="11"/>
      <c r="AN53" s="11"/>
    </row>
    <row r="54" spans="2:40" ht="15.75" customHeight="1" x14ac:dyDescent="0.2">
      <c r="B54" s="11"/>
      <c r="C54" s="11"/>
      <c r="D54" s="11"/>
      <c r="E54" s="11"/>
      <c r="F54" s="11"/>
      <c r="G54" s="11"/>
      <c r="H54" s="11"/>
      <c r="I54" s="59"/>
      <c r="J54" s="59"/>
      <c r="K54" s="59"/>
      <c r="L54" s="59"/>
      <c r="M54" s="59"/>
      <c r="N54" s="59"/>
      <c r="O54" s="59"/>
      <c r="P54" s="59"/>
      <c r="Q54" s="59"/>
      <c r="R54" s="59"/>
      <c r="S54" s="59"/>
      <c r="T54" s="59"/>
      <c r="U54" s="59"/>
      <c r="V54" s="59"/>
      <c r="W54" s="59"/>
      <c r="X54" s="59"/>
      <c r="Y54" s="59"/>
      <c r="Z54" s="61"/>
      <c r="AA54" s="59"/>
      <c r="AB54" s="11"/>
      <c r="AC54" s="11"/>
      <c r="AD54" s="11"/>
      <c r="AE54" s="11"/>
      <c r="AF54" s="11"/>
      <c r="AG54" s="11"/>
      <c r="AH54" s="11"/>
      <c r="AI54" s="11"/>
      <c r="AJ54" s="11"/>
      <c r="AK54" s="11"/>
      <c r="AL54" s="11"/>
      <c r="AM54" s="11"/>
      <c r="AN54" s="11"/>
    </row>
    <row r="55" spans="2:40" ht="15.75" customHeight="1" x14ac:dyDescent="0.2">
      <c r="B55" s="11"/>
      <c r="C55" s="11"/>
      <c r="D55" s="11"/>
      <c r="E55" s="11"/>
      <c r="F55" s="11"/>
      <c r="G55" s="11"/>
      <c r="H55" s="11"/>
      <c r="I55" s="59"/>
      <c r="J55" s="59"/>
      <c r="K55" s="59"/>
      <c r="L55" s="59"/>
      <c r="M55" s="59"/>
      <c r="N55" s="59"/>
      <c r="O55" s="59"/>
      <c r="P55" s="59"/>
      <c r="Q55" s="59"/>
      <c r="R55" s="59"/>
      <c r="S55" s="59"/>
      <c r="T55" s="59"/>
      <c r="U55" s="59"/>
      <c r="V55" s="59"/>
      <c r="W55" s="59"/>
      <c r="X55" s="59"/>
      <c r="Y55" s="59"/>
      <c r="Z55" s="61"/>
      <c r="AA55" s="59"/>
      <c r="AB55" s="11"/>
      <c r="AC55" s="11"/>
      <c r="AD55" s="11"/>
      <c r="AE55" s="11"/>
      <c r="AF55" s="11"/>
      <c r="AG55" s="11"/>
      <c r="AH55" s="11"/>
      <c r="AI55" s="11"/>
      <c r="AJ55" s="11"/>
      <c r="AK55" s="11"/>
      <c r="AL55" s="11"/>
      <c r="AM55" s="11"/>
      <c r="AN55" s="11"/>
    </row>
    <row r="56" spans="2:40" ht="15.75" customHeight="1" x14ac:dyDescent="0.2">
      <c r="B56" s="11"/>
      <c r="C56" s="11"/>
      <c r="D56" s="11"/>
      <c r="E56" s="11"/>
      <c r="F56" s="11"/>
      <c r="G56" s="11"/>
      <c r="H56" s="11"/>
      <c r="I56" s="59"/>
      <c r="J56" s="59"/>
      <c r="K56" s="59"/>
      <c r="L56" s="59"/>
      <c r="M56" s="59"/>
      <c r="N56" s="59"/>
      <c r="O56" s="59"/>
      <c r="P56" s="59"/>
      <c r="Q56" s="59"/>
      <c r="R56" s="59"/>
      <c r="S56" s="59"/>
      <c r="T56" s="59"/>
      <c r="U56" s="59"/>
      <c r="V56" s="59"/>
      <c r="W56" s="59"/>
      <c r="X56" s="59"/>
      <c r="Y56" s="59"/>
      <c r="Z56" s="61"/>
      <c r="AA56" s="59"/>
      <c r="AB56" s="11"/>
      <c r="AC56" s="11"/>
      <c r="AD56" s="11"/>
      <c r="AE56" s="11"/>
      <c r="AF56" s="11"/>
      <c r="AG56" s="11"/>
      <c r="AH56" s="11"/>
      <c r="AI56" s="11"/>
      <c r="AJ56" s="11"/>
      <c r="AK56" s="11"/>
      <c r="AL56" s="11"/>
      <c r="AM56" s="11"/>
      <c r="AN56" s="11"/>
    </row>
    <row r="57" spans="2:40" ht="15.75" customHeight="1" x14ac:dyDescent="0.2">
      <c r="B57" s="11"/>
      <c r="C57" s="11"/>
      <c r="D57" s="11"/>
      <c r="E57" s="11"/>
      <c r="F57" s="11"/>
      <c r="G57" s="11"/>
      <c r="H57" s="11"/>
      <c r="I57" s="59"/>
      <c r="J57" s="59"/>
      <c r="K57" s="59"/>
      <c r="L57" s="59"/>
      <c r="M57" s="59"/>
      <c r="N57" s="59"/>
      <c r="O57" s="59"/>
      <c r="P57" s="59"/>
      <c r="Q57" s="59"/>
      <c r="R57" s="59"/>
      <c r="S57" s="59"/>
      <c r="T57" s="59"/>
      <c r="U57" s="59"/>
      <c r="V57" s="59"/>
      <c r="W57" s="59"/>
      <c r="X57" s="59"/>
      <c r="Y57" s="59"/>
      <c r="Z57" s="61"/>
      <c r="AA57" s="59"/>
      <c r="AB57" s="11"/>
      <c r="AC57" s="11"/>
      <c r="AD57" s="11"/>
      <c r="AE57" s="11"/>
      <c r="AF57" s="11"/>
      <c r="AG57" s="11"/>
      <c r="AH57" s="11"/>
      <c r="AI57" s="11"/>
      <c r="AJ57" s="11"/>
      <c r="AK57" s="11"/>
      <c r="AL57" s="11"/>
      <c r="AM57" s="11"/>
      <c r="AN57" s="11"/>
    </row>
    <row r="58" spans="2:40" ht="15.75" customHeight="1" x14ac:dyDescent="0.2">
      <c r="B58" s="11"/>
      <c r="C58" s="11"/>
      <c r="D58" s="11"/>
      <c r="E58" s="11"/>
      <c r="F58" s="11"/>
      <c r="G58" s="11"/>
      <c r="H58" s="11"/>
      <c r="I58" s="59"/>
      <c r="J58" s="59"/>
      <c r="K58" s="59"/>
      <c r="L58" s="59"/>
      <c r="M58" s="59"/>
      <c r="N58" s="59"/>
      <c r="O58" s="59"/>
      <c r="P58" s="59"/>
      <c r="Q58" s="59"/>
      <c r="R58" s="59"/>
      <c r="S58" s="59"/>
      <c r="T58" s="59"/>
      <c r="U58" s="59"/>
      <c r="V58" s="59"/>
      <c r="W58" s="59"/>
      <c r="X58" s="59"/>
      <c r="Y58" s="59"/>
      <c r="Z58" s="61"/>
      <c r="AA58" s="59"/>
      <c r="AB58" s="11"/>
      <c r="AC58" s="11"/>
      <c r="AD58" s="11"/>
      <c r="AE58" s="11"/>
      <c r="AF58" s="11"/>
      <c r="AG58" s="11"/>
      <c r="AH58" s="11"/>
      <c r="AI58" s="11"/>
      <c r="AJ58" s="11"/>
      <c r="AK58" s="11"/>
      <c r="AL58" s="11"/>
      <c r="AM58" s="11"/>
      <c r="AN58" s="11"/>
    </row>
    <row r="59" spans="2:40" ht="15.75" customHeight="1" x14ac:dyDescent="0.2">
      <c r="B59" s="11"/>
      <c r="C59" s="11"/>
      <c r="D59" s="11"/>
      <c r="E59" s="11"/>
      <c r="F59" s="11"/>
      <c r="G59" s="11"/>
      <c r="H59" s="11"/>
      <c r="I59" s="59"/>
      <c r="J59" s="59"/>
      <c r="K59" s="59"/>
      <c r="L59" s="59"/>
      <c r="M59" s="59"/>
      <c r="N59" s="59"/>
      <c r="O59" s="59"/>
      <c r="P59" s="59"/>
      <c r="Q59" s="59"/>
      <c r="R59" s="59"/>
      <c r="S59" s="59"/>
      <c r="T59" s="59"/>
      <c r="U59" s="59"/>
      <c r="V59" s="59"/>
      <c r="W59" s="59"/>
      <c r="X59" s="59"/>
      <c r="Y59" s="59"/>
      <c r="Z59" s="61"/>
      <c r="AA59" s="59"/>
      <c r="AB59" s="11"/>
      <c r="AC59" s="11"/>
      <c r="AD59" s="11"/>
      <c r="AE59" s="11"/>
      <c r="AF59" s="11"/>
      <c r="AG59" s="11"/>
      <c r="AH59" s="11"/>
      <c r="AI59" s="11"/>
      <c r="AJ59" s="11"/>
      <c r="AK59" s="11"/>
      <c r="AL59" s="11"/>
      <c r="AM59" s="11"/>
      <c r="AN59" s="11"/>
    </row>
    <row r="60" spans="2:40" ht="15.75" customHeight="1" x14ac:dyDescent="0.2">
      <c r="B60" s="11"/>
      <c r="C60" s="11"/>
      <c r="D60" s="11"/>
      <c r="E60" s="11"/>
      <c r="F60" s="11"/>
      <c r="G60" s="11"/>
      <c r="H60" s="11"/>
      <c r="I60" s="59"/>
      <c r="J60" s="59"/>
      <c r="K60" s="59"/>
      <c r="L60" s="59"/>
      <c r="M60" s="59"/>
      <c r="N60" s="59"/>
      <c r="O60" s="59"/>
      <c r="P60" s="59"/>
      <c r="Q60" s="59"/>
      <c r="R60" s="59"/>
      <c r="S60" s="59"/>
      <c r="T60" s="59"/>
      <c r="U60" s="59"/>
      <c r="V60" s="59"/>
      <c r="W60" s="59"/>
      <c r="X60" s="59"/>
      <c r="Y60" s="59"/>
      <c r="Z60" s="61"/>
      <c r="AA60" s="59"/>
      <c r="AB60" s="11"/>
      <c r="AC60" s="11"/>
      <c r="AD60" s="11"/>
      <c r="AE60" s="11"/>
      <c r="AF60" s="11"/>
      <c r="AG60" s="11"/>
      <c r="AH60" s="11"/>
      <c r="AI60" s="11"/>
      <c r="AJ60" s="11"/>
      <c r="AK60" s="11"/>
      <c r="AL60" s="11"/>
      <c r="AM60" s="11"/>
      <c r="AN60" s="11"/>
    </row>
    <row r="61" spans="2:40" ht="15.75" customHeight="1" x14ac:dyDescent="0.2">
      <c r="B61" s="11"/>
      <c r="C61" s="11"/>
      <c r="D61" s="11"/>
      <c r="E61" s="11"/>
      <c r="F61" s="11"/>
      <c r="G61" s="11"/>
      <c r="H61" s="11"/>
      <c r="I61" s="59"/>
      <c r="J61" s="59"/>
      <c r="K61" s="59"/>
      <c r="L61" s="59"/>
      <c r="M61" s="59"/>
      <c r="N61" s="59"/>
      <c r="O61" s="59"/>
      <c r="P61" s="59"/>
      <c r="Q61" s="59"/>
      <c r="R61" s="59"/>
      <c r="S61" s="59"/>
      <c r="T61" s="59"/>
      <c r="U61" s="59"/>
      <c r="V61" s="59"/>
      <c r="W61" s="59"/>
      <c r="X61" s="59"/>
      <c r="Y61" s="59"/>
      <c r="Z61" s="61"/>
      <c r="AA61" s="59"/>
      <c r="AB61" s="11"/>
      <c r="AC61" s="11"/>
      <c r="AD61" s="11"/>
      <c r="AE61" s="11"/>
      <c r="AF61" s="11"/>
      <c r="AG61" s="11"/>
      <c r="AH61" s="11"/>
      <c r="AI61" s="11"/>
      <c r="AJ61" s="11"/>
      <c r="AK61" s="11"/>
      <c r="AL61" s="11"/>
      <c r="AM61" s="11"/>
      <c r="AN61" s="11"/>
    </row>
    <row r="62" spans="2:40" ht="15.75" customHeight="1" x14ac:dyDescent="0.2">
      <c r="B62" s="11"/>
      <c r="C62" s="11"/>
      <c r="D62" s="11"/>
      <c r="E62" s="11"/>
      <c r="F62" s="11"/>
      <c r="G62" s="11"/>
      <c r="H62" s="11"/>
      <c r="I62" s="59"/>
      <c r="J62" s="59"/>
      <c r="K62" s="59"/>
      <c r="L62" s="59"/>
      <c r="M62" s="59"/>
      <c r="N62" s="59"/>
      <c r="O62" s="59"/>
      <c r="P62" s="59"/>
      <c r="Q62" s="59"/>
      <c r="R62" s="59"/>
      <c r="S62" s="59"/>
      <c r="T62" s="59"/>
      <c r="U62" s="59"/>
      <c r="V62" s="59"/>
      <c r="W62" s="59"/>
      <c r="X62" s="59"/>
      <c r="Y62" s="59"/>
      <c r="Z62" s="61"/>
      <c r="AA62" s="59"/>
      <c r="AB62" s="11"/>
      <c r="AC62" s="11"/>
      <c r="AD62" s="11"/>
      <c r="AE62" s="11"/>
      <c r="AF62" s="11"/>
      <c r="AG62" s="11"/>
      <c r="AH62" s="11"/>
      <c r="AI62" s="11"/>
      <c r="AJ62" s="11"/>
      <c r="AK62" s="11"/>
      <c r="AL62" s="11"/>
      <c r="AM62" s="11"/>
      <c r="AN62" s="11"/>
    </row>
    <row r="63" spans="2:40" ht="15.75" customHeight="1" x14ac:dyDescent="0.2">
      <c r="B63" s="11"/>
      <c r="C63" s="11"/>
      <c r="D63" s="11"/>
      <c r="E63" s="11"/>
      <c r="F63" s="11"/>
      <c r="G63" s="11"/>
      <c r="H63" s="11"/>
      <c r="I63" s="59"/>
      <c r="J63" s="59"/>
      <c r="K63" s="59"/>
      <c r="L63" s="59"/>
      <c r="M63" s="59"/>
      <c r="N63" s="59"/>
      <c r="O63" s="59"/>
      <c r="P63" s="59"/>
      <c r="Q63" s="59"/>
      <c r="R63" s="59"/>
      <c r="S63" s="59"/>
      <c r="T63" s="59"/>
      <c r="U63" s="59"/>
      <c r="V63" s="59"/>
      <c r="W63" s="59"/>
      <c r="X63" s="59"/>
      <c r="Y63" s="59"/>
      <c r="Z63" s="61"/>
      <c r="AA63" s="59"/>
      <c r="AB63" s="11"/>
      <c r="AC63" s="11"/>
      <c r="AD63" s="11"/>
      <c r="AE63" s="11"/>
      <c r="AF63" s="11"/>
      <c r="AG63" s="11"/>
      <c r="AH63" s="11"/>
      <c r="AI63" s="11"/>
      <c r="AJ63" s="11"/>
      <c r="AK63" s="11"/>
      <c r="AL63" s="11"/>
      <c r="AM63" s="11"/>
      <c r="AN63" s="11"/>
    </row>
    <row r="64" spans="2:40" ht="15.75" customHeight="1" x14ac:dyDescent="0.2">
      <c r="B64" s="11"/>
      <c r="C64" s="11"/>
      <c r="D64" s="11"/>
      <c r="E64" s="11"/>
      <c r="F64" s="11"/>
      <c r="G64" s="11"/>
      <c r="H64" s="11"/>
      <c r="I64" s="59"/>
      <c r="J64" s="59"/>
      <c r="K64" s="59"/>
      <c r="L64" s="59"/>
      <c r="M64" s="59"/>
      <c r="N64" s="59"/>
      <c r="O64" s="59"/>
      <c r="P64" s="59"/>
      <c r="Q64" s="59"/>
      <c r="R64" s="59"/>
      <c r="S64" s="59"/>
      <c r="T64" s="59"/>
      <c r="U64" s="59"/>
      <c r="V64" s="59"/>
      <c r="W64" s="59"/>
      <c r="X64" s="59"/>
      <c r="Y64" s="59"/>
      <c r="Z64" s="61"/>
      <c r="AA64" s="59"/>
      <c r="AB64" s="11"/>
      <c r="AC64" s="11"/>
      <c r="AD64" s="11"/>
      <c r="AE64" s="11"/>
      <c r="AF64" s="11"/>
      <c r="AG64" s="11"/>
      <c r="AH64" s="11"/>
      <c r="AI64" s="11"/>
      <c r="AJ64" s="11"/>
      <c r="AK64" s="11"/>
      <c r="AL64" s="11"/>
      <c r="AM64" s="11"/>
      <c r="AN64" s="11"/>
    </row>
    <row r="65" spans="2:40" ht="15.75" customHeight="1" x14ac:dyDescent="0.2">
      <c r="B65" s="11"/>
      <c r="C65" s="11"/>
      <c r="D65" s="11"/>
      <c r="E65" s="11"/>
      <c r="F65" s="11"/>
      <c r="G65" s="11"/>
      <c r="H65" s="11"/>
      <c r="I65" s="59"/>
      <c r="J65" s="59"/>
      <c r="K65" s="59"/>
      <c r="L65" s="59"/>
      <c r="M65" s="59"/>
      <c r="N65" s="59"/>
      <c r="O65" s="59"/>
      <c r="P65" s="59"/>
      <c r="Q65" s="59"/>
      <c r="R65" s="59"/>
      <c r="S65" s="59"/>
      <c r="T65" s="59"/>
      <c r="U65" s="59"/>
      <c r="V65" s="59"/>
      <c r="W65" s="59"/>
      <c r="X65" s="59"/>
      <c r="Y65" s="59"/>
      <c r="Z65" s="61"/>
      <c r="AA65" s="59"/>
      <c r="AB65" s="11"/>
      <c r="AC65" s="11"/>
      <c r="AD65" s="11"/>
      <c r="AE65" s="11"/>
      <c r="AF65" s="11"/>
      <c r="AG65" s="11"/>
      <c r="AH65" s="11"/>
      <c r="AI65" s="11"/>
      <c r="AJ65" s="11"/>
      <c r="AK65" s="11"/>
      <c r="AL65" s="11"/>
      <c r="AM65" s="11"/>
      <c r="AN65" s="11"/>
    </row>
    <row r="66" spans="2:40" ht="15.75" customHeight="1" x14ac:dyDescent="0.2">
      <c r="B66" s="11"/>
      <c r="C66" s="11"/>
      <c r="D66" s="11"/>
      <c r="E66" s="11"/>
      <c r="F66" s="11"/>
      <c r="G66" s="11"/>
      <c r="H66" s="11"/>
      <c r="I66" s="59"/>
      <c r="J66" s="59"/>
      <c r="K66" s="59"/>
      <c r="L66" s="59"/>
      <c r="M66" s="59"/>
      <c r="N66" s="59"/>
      <c r="O66" s="59"/>
      <c r="P66" s="59"/>
      <c r="Q66" s="59"/>
      <c r="R66" s="59"/>
      <c r="S66" s="59"/>
      <c r="T66" s="59"/>
      <c r="U66" s="59"/>
      <c r="V66" s="59"/>
      <c r="W66" s="59"/>
      <c r="X66" s="59"/>
      <c r="Y66" s="59"/>
      <c r="Z66" s="61"/>
      <c r="AA66" s="59"/>
      <c r="AB66" s="11"/>
      <c r="AC66" s="11"/>
      <c r="AD66" s="11"/>
      <c r="AE66" s="11"/>
      <c r="AF66" s="11"/>
      <c r="AG66" s="11"/>
      <c r="AH66" s="11"/>
      <c r="AI66" s="11"/>
      <c r="AJ66" s="11"/>
      <c r="AK66" s="11"/>
      <c r="AL66" s="11"/>
      <c r="AM66" s="11"/>
      <c r="AN66" s="11"/>
    </row>
    <row r="67" spans="2:40" ht="15.75" customHeight="1" x14ac:dyDescent="0.2">
      <c r="B67" s="11"/>
      <c r="C67" s="11"/>
      <c r="D67" s="11"/>
      <c r="E67" s="11"/>
      <c r="F67" s="11"/>
      <c r="G67" s="11"/>
      <c r="H67" s="11"/>
      <c r="I67" s="59"/>
      <c r="J67" s="59"/>
      <c r="K67" s="59"/>
      <c r="L67" s="59"/>
      <c r="M67" s="59"/>
      <c r="N67" s="59"/>
      <c r="O67" s="59"/>
      <c r="P67" s="59"/>
      <c r="Q67" s="59"/>
      <c r="R67" s="59"/>
      <c r="S67" s="59"/>
      <c r="T67" s="59"/>
      <c r="U67" s="59"/>
      <c r="V67" s="59"/>
      <c r="W67" s="59"/>
      <c r="X67" s="59"/>
      <c r="Y67" s="59"/>
      <c r="Z67" s="61"/>
      <c r="AA67" s="59"/>
      <c r="AB67" s="11"/>
      <c r="AC67" s="11"/>
      <c r="AD67" s="11"/>
      <c r="AE67" s="11"/>
      <c r="AF67" s="11"/>
      <c r="AG67" s="11"/>
      <c r="AH67" s="11"/>
      <c r="AI67" s="11"/>
      <c r="AJ67" s="11"/>
      <c r="AK67" s="11"/>
      <c r="AL67" s="11"/>
      <c r="AM67" s="11"/>
      <c r="AN67" s="11"/>
    </row>
    <row r="68" spans="2:40" ht="15.75" customHeight="1" x14ac:dyDescent="0.2">
      <c r="B68" s="11"/>
      <c r="C68" s="11"/>
      <c r="D68" s="11"/>
      <c r="E68" s="11"/>
      <c r="F68" s="11"/>
      <c r="G68" s="11"/>
      <c r="H68" s="11"/>
      <c r="I68" s="59"/>
      <c r="J68" s="59"/>
      <c r="K68" s="59"/>
      <c r="L68" s="59"/>
      <c r="M68" s="59"/>
      <c r="N68" s="59"/>
      <c r="O68" s="59"/>
      <c r="P68" s="59"/>
      <c r="Q68" s="59"/>
      <c r="R68" s="59"/>
      <c r="S68" s="59"/>
      <c r="T68" s="59"/>
      <c r="U68" s="59"/>
      <c r="V68" s="59"/>
      <c r="W68" s="59"/>
      <c r="X68" s="59"/>
      <c r="Y68" s="59"/>
      <c r="Z68" s="61"/>
      <c r="AA68" s="59"/>
      <c r="AB68" s="11"/>
      <c r="AC68" s="11"/>
      <c r="AD68" s="11"/>
      <c r="AE68" s="11"/>
      <c r="AF68" s="11"/>
      <c r="AG68" s="11"/>
      <c r="AH68" s="11"/>
      <c r="AI68" s="11"/>
      <c r="AJ68" s="11"/>
      <c r="AK68" s="11"/>
      <c r="AL68" s="11"/>
      <c r="AM68" s="11"/>
      <c r="AN68" s="11"/>
    </row>
    <row r="69" spans="2:40" ht="15.75" customHeight="1" x14ac:dyDescent="0.2">
      <c r="B69" s="11"/>
      <c r="C69" s="11"/>
      <c r="D69" s="11"/>
      <c r="E69" s="11"/>
      <c r="F69" s="11"/>
      <c r="G69" s="11"/>
      <c r="H69" s="11"/>
      <c r="I69" s="59"/>
      <c r="J69" s="59"/>
      <c r="K69" s="59"/>
      <c r="L69" s="59"/>
      <c r="M69" s="59"/>
      <c r="N69" s="59"/>
      <c r="O69" s="59"/>
      <c r="P69" s="59"/>
      <c r="Q69" s="59"/>
      <c r="R69" s="59"/>
      <c r="S69" s="59"/>
      <c r="T69" s="59"/>
      <c r="U69" s="59"/>
      <c r="V69" s="59"/>
      <c r="W69" s="59"/>
      <c r="X69" s="59"/>
      <c r="Y69" s="59"/>
      <c r="Z69" s="61"/>
      <c r="AA69" s="59"/>
      <c r="AB69" s="11"/>
      <c r="AC69" s="11"/>
      <c r="AD69" s="11"/>
      <c r="AE69" s="11"/>
      <c r="AF69" s="11"/>
      <c r="AG69" s="11"/>
      <c r="AH69" s="11"/>
      <c r="AI69" s="11"/>
      <c r="AJ69" s="11"/>
      <c r="AK69" s="11"/>
      <c r="AL69" s="11"/>
      <c r="AM69" s="11"/>
      <c r="AN69" s="11"/>
    </row>
    <row r="70" spans="2:40" ht="15.75" customHeight="1" x14ac:dyDescent="0.2">
      <c r="B70" s="11"/>
      <c r="C70" s="11"/>
      <c r="D70" s="11"/>
      <c r="E70" s="11"/>
      <c r="F70" s="11"/>
      <c r="G70" s="11"/>
      <c r="H70" s="11"/>
      <c r="I70" s="59"/>
      <c r="J70" s="59"/>
      <c r="K70" s="59"/>
      <c r="L70" s="59"/>
      <c r="M70" s="59"/>
      <c r="N70" s="59"/>
      <c r="O70" s="59"/>
      <c r="P70" s="59"/>
      <c r="Q70" s="59"/>
      <c r="R70" s="59"/>
      <c r="S70" s="59"/>
      <c r="T70" s="59"/>
      <c r="U70" s="59"/>
      <c r="V70" s="59"/>
      <c r="W70" s="59"/>
      <c r="X70" s="59"/>
      <c r="Y70" s="59"/>
      <c r="Z70" s="61"/>
      <c r="AA70" s="59"/>
      <c r="AB70" s="11"/>
      <c r="AC70" s="11"/>
      <c r="AD70" s="11"/>
      <c r="AE70" s="11"/>
      <c r="AF70" s="11"/>
      <c r="AG70" s="11"/>
      <c r="AH70" s="11"/>
      <c r="AI70" s="11"/>
      <c r="AJ70" s="11"/>
      <c r="AK70" s="11"/>
      <c r="AL70" s="11"/>
      <c r="AM70" s="11"/>
      <c r="AN70" s="11"/>
    </row>
    <row r="71" spans="2:40" ht="15.75" customHeight="1" x14ac:dyDescent="0.2">
      <c r="B71" s="11"/>
      <c r="C71" s="11"/>
      <c r="D71" s="11"/>
      <c r="E71" s="11"/>
      <c r="F71" s="11"/>
      <c r="G71" s="11"/>
      <c r="H71" s="11"/>
      <c r="I71" s="59"/>
      <c r="J71" s="59"/>
      <c r="K71" s="59"/>
      <c r="L71" s="59"/>
      <c r="M71" s="59"/>
      <c r="N71" s="59"/>
      <c r="O71" s="59"/>
      <c r="P71" s="59"/>
      <c r="Q71" s="59"/>
      <c r="R71" s="59"/>
      <c r="S71" s="59"/>
      <c r="T71" s="59"/>
      <c r="U71" s="59"/>
      <c r="V71" s="59"/>
      <c r="W71" s="59"/>
      <c r="X71" s="59"/>
      <c r="Y71" s="59"/>
      <c r="Z71" s="61"/>
      <c r="AA71" s="59"/>
      <c r="AB71" s="11"/>
      <c r="AC71" s="11"/>
      <c r="AD71" s="11"/>
      <c r="AE71" s="11"/>
      <c r="AF71" s="11"/>
      <c r="AG71" s="11"/>
      <c r="AH71" s="11"/>
      <c r="AI71" s="11"/>
      <c r="AJ71" s="11"/>
      <c r="AK71" s="11"/>
      <c r="AL71" s="11"/>
      <c r="AM71" s="11"/>
      <c r="AN71" s="11"/>
    </row>
    <row r="72" spans="2:40" ht="15.75" customHeight="1" x14ac:dyDescent="0.2">
      <c r="B72" s="11"/>
      <c r="C72" s="11"/>
      <c r="D72" s="11"/>
      <c r="E72" s="11"/>
      <c r="F72" s="11"/>
      <c r="G72" s="11"/>
      <c r="H72" s="11"/>
      <c r="I72" s="59"/>
      <c r="J72" s="59"/>
      <c r="K72" s="59"/>
      <c r="L72" s="59"/>
      <c r="M72" s="59"/>
      <c r="N72" s="59"/>
      <c r="O72" s="59"/>
      <c r="P72" s="59"/>
      <c r="Q72" s="59"/>
      <c r="R72" s="59"/>
      <c r="S72" s="59"/>
      <c r="T72" s="59"/>
      <c r="U72" s="59"/>
      <c r="V72" s="59"/>
      <c r="W72" s="59"/>
      <c r="X72" s="59"/>
      <c r="Y72" s="59"/>
      <c r="Z72" s="61"/>
      <c r="AA72" s="59"/>
      <c r="AB72" s="11"/>
      <c r="AC72" s="11"/>
      <c r="AD72" s="11"/>
      <c r="AE72" s="11"/>
      <c r="AF72" s="11"/>
      <c r="AG72" s="11"/>
      <c r="AH72" s="11"/>
      <c r="AI72" s="11"/>
      <c r="AJ72" s="11"/>
      <c r="AK72" s="11"/>
      <c r="AL72" s="11"/>
      <c r="AM72" s="11"/>
      <c r="AN72" s="11"/>
    </row>
    <row r="73" spans="2:40" ht="15.75" customHeight="1" x14ac:dyDescent="0.2">
      <c r="B73" s="11"/>
      <c r="C73" s="11"/>
      <c r="D73" s="11"/>
      <c r="E73" s="11"/>
      <c r="F73" s="11"/>
      <c r="G73" s="11"/>
      <c r="H73" s="11"/>
      <c r="I73" s="59"/>
      <c r="J73" s="59"/>
      <c r="K73" s="59"/>
      <c r="L73" s="59"/>
      <c r="M73" s="59"/>
      <c r="N73" s="59"/>
      <c r="O73" s="59"/>
      <c r="P73" s="59"/>
      <c r="Q73" s="59"/>
      <c r="R73" s="59"/>
      <c r="S73" s="59"/>
      <c r="T73" s="59"/>
      <c r="U73" s="59"/>
      <c r="V73" s="59"/>
      <c r="W73" s="59"/>
      <c r="X73" s="59"/>
      <c r="Y73" s="59"/>
      <c r="Z73" s="61"/>
      <c r="AA73" s="59"/>
      <c r="AB73" s="11"/>
      <c r="AC73" s="11"/>
      <c r="AD73" s="11"/>
      <c r="AE73" s="11"/>
      <c r="AF73" s="11"/>
      <c r="AG73" s="11"/>
      <c r="AH73" s="11"/>
      <c r="AI73" s="11"/>
      <c r="AJ73" s="11"/>
      <c r="AK73" s="11"/>
      <c r="AL73" s="11"/>
      <c r="AM73" s="11"/>
      <c r="AN73" s="11"/>
    </row>
    <row r="74" spans="2:40" ht="15.75" customHeight="1" x14ac:dyDescent="0.2">
      <c r="B74" s="11"/>
      <c r="C74" s="11"/>
      <c r="D74" s="11"/>
      <c r="E74" s="11"/>
      <c r="F74" s="11"/>
      <c r="G74" s="11"/>
      <c r="H74" s="11"/>
      <c r="I74" s="59"/>
      <c r="J74" s="59"/>
      <c r="K74" s="59"/>
      <c r="L74" s="59"/>
      <c r="M74" s="59"/>
      <c r="N74" s="59"/>
      <c r="O74" s="59"/>
      <c r="P74" s="59"/>
      <c r="Q74" s="59"/>
      <c r="R74" s="59"/>
      <c r="S74" s="59"/>
      <c r="T74" s="59"/>
      <c r="U74" s="59"/>
      <c r="V74" s="59"/>
      <c r="W74" s="59"/>
      <c r="X74" s="59"/>
      <c r="Y74" s="59"/>
      <c r="Z74" s="61"/>
      <c r="AA74" s="59"/>
      <c r="AB74" s="11"/>
      <c r="AC74" s="11"/>
      <c r="AD74" s="11"/>
      <c r="AE74" s="11"/>
      <c r="AF74" s="11"/>
      <c r="AG74" s="11"/>
      <c r="AH74" s="11"/>
      <c r="AI74" s="11"/>
      <c r="AJ74" s="11"/>
      <c r="AK74" s="11"/>
      <c r="AL74" s="11"/>
      <c r="AM74" s="11"/>
      <c r="AN74" s="11"/>
    </row>
    <row r="75" spans="2:40" ht="15.75" customHeight="1" x14ac:dyDescent="0.2">
      <c r="B75" s="11"/>
      <c r="C75" s="11"/>
      <c r="D75" s="11"/>
      <c r="E75" s="11"/>
      <c r="F75" s="11"/>
      <c r="G75" s="11"/>
      <c r="H75" s="11"/>
      <c r="I75" s="59"/>
      <c r="J75" s="59"/>
      <c r="K75" s="59"/>
      <c r="L75" s="59"/>
      <c r="M75" s="59"/>
      <c r="N75" s="59"/>
      <c r="O75" s="59"/>
      <c r="P75" s="59"/>
      <c r="Q75" s="59"/>
      <c r="R75" s="59"/>
      <c r="S75" s="59"/>
      <c r="T75" s="59"/>
      <c r="U75" s="59"/>
      <c r="V75" s="59"/>
      <c r="W75" s="59"/>
      <c r="X75" s="59"/>
      <c r="Y75" s="59"/>
      <c r="Z75" s="61"/>
      <c r="AA75" s="59"/>
      <c r="AB75" s="11"/>
      <c r="AC75" s="11"/>
      <c r="AD75" s="11"/>
      <c r="AE75" s="11"/>
      <c r="AF75" s="11"/>
      <c r="AG75" s="11"/>
      <c r="AH75" s="11"/>
      <c r="AI75" s="11"/>
      <c r="AJ75" s="11"/>
      <c r="AK75" s="11"/>
      <c r="AL75" s="11"/>
      <c r="AM75" s="11"/>
      <c r="AN75" s="11"/>
    </row>
    <row r="76" spans="2:40" ht="15.75" customHeight="1" x14ac:dyDescent="0.2">
      <c r="B76" s="11"/>
      <c r="C76" s="11"/>
      <c r="D76" s="11"/>
      <c r="E76" s="11"/>
      <c r="F76" s="11"/>
      <c r="G76" s="11"/>
      <c r="H76" s="11"/>
      <c r="I76" s="59"/>
      <c r="J76" s="59"/>
      <c r="K76" s="59"/>
      <c r="L76" s="59"/>
      <c r="M76" s="59"/>
      <c r="N76" s="59"/>
      <c r="O76" s="59"/>
      <c r="P76" s="59"/>
      <c r="Q76" s="59"/>
      <c r="R76" s="59"/>
      <c r="S76" s="59"/>
      <c r="T76" s="59"/>
      <c r="U76" s="59"/>
      <c r="V76" s="59"/>
      <c r="W76" s="59"/>
      <c r="X76" s="59"/>
      <c r="Y76" s="59"/>
      <c r="Z76" s="61"/>
      <c r="AA76" s="59"/>
      <c r="AB76" s="11"/>
      <c r="AC76" s="11"/>
      <c r="AD76" s="11"/>
      <c r="AE76" s="11"/>
      <c r="AF76" s="11"/>
      <c r="AG76" s="11"/>
      <c r="AH76" s="11"/>
      <c r="AI76" s="11"/>
      <c r="AJ76" s="11"/>
      <c r="AK76" s="11"/>
      <c r="AL76" s="11"/>
      <c r="AM76" s="11"/>
      <c r="AN76" s="11"/>
    </row>
    <row r="77" spans="2:40" ht="15.75" customHeight="1" x14ac:dyDescent="0.2">
      <c r="B77" s="11"/>
      <c r="C77" s="11"/>
      <c r="D77" s="11"/>
      <c r="E77" s="11"/>
      <c r="F77" s="11"/>
      <c r="G77" s="11"/>
      <c r="H77" s="11"/>
      <c r="I77" s="59"/>
      <c r="J77" s="59"/>
      <c r="K77" s="59"/>
      <c r="L77" s="59"/>
      <c r="M77" s="59"/>
      <c r="N77" s="59"/>
      <c r="O77" s="59"/>
      <c r="P77" s="59"/>
      <c r="Q77" s="59"/>
      <c r="R77" s="59"/>
      <c r="S77" s="59"/>
      <c r="T77" s="59"/>
      <c r="U77" s="59"/>
      <c r="V77" s="59"/>
      <c r="W77" s="59"/>
      <c r="X77" s="59"/>
      <c r="Y77" s="59"/>
      <c r="Z77" s="61"/>
      <c r="AA77" s="59"/>
      <c r="AB77" s="11"/>
      <c r="AC77" s="11"/>
      <c r="AD77" s="11"/>
      <c r="AE77" s="11"/>
      <c r="AF77" s="11"/>
      <c r="AG77" s="11"/>
      <c r="AH77" s="11"/>
      <c r="AI77" s="11"/>
      <c r="AJ77" s="11"/>
      <c r="AK77" s="11"/>
      <c r="AL77" s="11"/>
      <c r="AM77" s="11"/>
      <c r="AN77" s="11"/>
    </row>
    <row r="78" spans="2:40" ht="15.75" customHeight="1" x14ac:dyDescent="0.2">
      <c r="B78" s="11"/>
      <c r="C78" s="11"/>
      <c r="D78" s="11"/>
      <c r="E78" s="11"/>
      <c r="F78" s="11"/>
      <c r="G78" s="11"/>
      <c r="H78" s="11"/>
      <c r="I78" s="59"/>
      <c r="J78" s="59"/>
      <c r="K78" s="59"/>
      <c r="L78" s="59"/>
      <c r="M78" s="59"/>
      <c r="N78" s="59"/>
      <c r="O78" s="59"/>
      <c r="P78" s="59"/>
      <c r="Q78" s="59"/>
      <c r="R78" s="59"/>
      <c r="S78" s="59"/>
      <c r="T78" s="59"/>
      <c r="U78" s="59"/>
      <c r="V78" s="59"/>
      <c r="W78" s="59"/>
      <c r="X78" s="59"/>
      <c r="Y78" s="59"/>
      <c r="Z78" s="61"/>
      <c r="AA78" s="59"/>
      <c r="AB78" s="11"/>
      <c r="AC78" s="11"/>
      <c r="AD78" s="11"/>
      <c r="AE78" s="11"/>
      <c r="AF78" s="11"/>
      <c r="AG78" s="11"/>
      <c r="AH78" s="11"/>
      <c r="AI78" s="11"/>
      <c r="AJ78" s="11"/>
      <c r="AK78" s="11"/>
      <c r="AL78" s="11"/>
      <c r="AM78" s="11"/>
      <c r="AN78" s="11"/>
    </row>
    <row r="79" spans="2:40" ht="15.75" customHeight="1" x14ac:dyDescent="0.2">
      <c r="B79" s="11"/>
      <c r="C79" s="11"/>
      <c r="D79" s="11"/>
      <c r="E79" s="11"/>
      <c r="F79" s="11"/>
      <c r="G79" s="11"/>
      <c r="H79" s="11"/>
      <c r="I79" s="59"/>
      <c r="J79" s="59"/>
      <c r="K79" s="59"/>
      <c r="L79" s="59"/>
      <c r="M79" s="59"/>
      <c r="N79" s="59"/>
      <c r="O79" s="59"/>
      <c r="P79" s="59"/>
      <c r="Q79" s="59"/>
      <c r="R79" s="59"/>
      <c r="S79" s="59"/>
      <c r="T79" s="59"/>
      <c r="U79" s="59"/>
      <c r="V79" s="59"/>
      <c r="W79" s="59"/>
      <c r="X79" s="59"/>
      <c r="Y79" s="59"/>
      <c r="Z79" s="61"/>
      <c r="AA79" s="59"/>
      <c r="AB79" s="11"/>
      <c r="AC79" s="11"/>
      <c r="AD79" s="11"/>
      <c r="AE79" s="11"/>
      <c r="AF79" s="11"/>
      <c r="AG79" s="11"/>
      <c r="AH79" s="11"/>
      <c r="AI79" s="11"/>
      <c r="AJ79" s="11"/>
      <c r="AK79" s="11"/>
      <c r="AL79" s="11"/>
      <c r="AM79" s="11"/>
      <c r="AN79" s="11"/>
    </row>
    <row r="80" spans="2:40" ht="15.75" customHeight="1" x14ac:dyDescent="0.2">
      <c r="B80" s="11"/>
      <c r="C80" s="11"/>
      <c r="D80" s="11"/>
      <c r="E80" s="11"/>
      <c r="F80" s="11"/>
      <c r="G80" s="11"/>
      <c r="H80" s="11"/>
      <c r="I80" s="59"/>
      <c r="J80" s="59"/>
      <c r="K80" s="59"/>
      <c r="L80" s="59"/>
      <c r="M80" s="59"/>
      <c r="N80" s="59"/>
      <c r="O80" s="59"/>
      <c r="P80" s="59"/>
      <c r="Q80" s="59"/>
      <c r="R80" s="59"/>
      <c r="S80" s="59"/>
      <c r="T80" s="59"/>
      <c r="U80" s="59"/>
      <c r="V80" s="59"/>
      <c r="W80" s="59"/>
      <c r="X80" s="59"/>
      <c r="Y80" s="59"/>
      <c r="Z80" s="61"/>
      <c r="AA80" s="59"/>
      <c r="AB80" s="11"/>
      <c r="AC80" s="11"/>
      <c r="AD80" s="11"/>
      <c r="AE80" s="11"/>
      <c r="AF80" s="11"/>
      <c r="AG80" s="11"/>
      <c r="AH80" s="11"/>
      <c r="AI80" s="11"/>
      <c r="AJ80" s="11"/>
      <c r="AK80" s="11"/>
      <c r="AL80" s="11"/>
      <c r="AM80" s="11"/>
      <c r="AN80" s="11"/>
    </row>
    <row r="81" spans="2:40" ht="15.75" customHeight="1" x14ac:dyDescent="0.2">
      <c r="B81" s="11"/>
      <c r="C81" s="11"/>
      <c r="D81" s="11"/>
      <c r="E81" s="11"/>
      <c r="F81" s="11"/>
      <c r="G81" s="11"/>
      <c r="H81" s="11"/>
      <c r="I81" s="59"/>
      <c r="J81" s="59"/>
      <c r="K81" s="59"/>
      <c r="L81" s="59"/>
      <c r="M81" s="59"/>
      <c r="N81" s="59"/>
      <c r="O81" s="59"/>
      <c r="P81" s="59"/>
      <c r="Q81" s="59"/>
      <c r="R81" s="59"/>
      <c r="S81" s="59"/>
      <c r="T81" s="59"/>
      <c r="U81" s="59"/>
      <c r="V81" s="59"/>
      <c r="W81" s="59"/>
      <c r="X81" s="59"/>
      <c r="Y81" s="59"/>
      <c r="Z81" s="61"/>
      <c r="AA81" s="59"/>
      <c r="AB81" s="11"/>
      <c r="AC81" s="11"/>
      <c r="AD81" s="11"/>
      <c r="AE81" s="11"/>
      <c r="AF81" s="11"/>
      <c r="AG81" s="11"/>
      <c r="AH81" s="11"/>
      <c r="AI81" s="11"/>
      <c r="AJ81" s="11"/>
      <c r="AK81" s="11"/>
      <c r="AL81" s="11"/>
      <c r="AM81" s="11"/>
      <c r="AN81" s="11"/>
    </row>
    <row r="82" spans="2:40" ht="15.75" customHeight="1" x14ac:dyDescent="0.2">
      <c r="B82" s="11"/>
      <c r="C82" s="11"/>
      <c r="D82" s="11"/>
      <c r="E82" s="11"/>
      <c r="F82" s="11"/>
      <c r="G82" s="11"/>
      <c r="H82" s="11"/>
      <c r="I82" s="59"/>
      <c r="J82" s="59"/>
      <c r="K82" s="59"/>
      <c r="L82" s="59"/>
      <c r="M82" s="59"/>
      <c r="N82" s="59"/>
      <c r="O82" s="59"/>
      <c r="P82" s="59"/>
      <c r="Q82" s="59"/>
      <c r="R82" s="59"/>
      <c r="S82" s="59"/>
      <c r="T82" s="59"/>
      <c r="U82" s="59"/>
      <c r="V82" s="59"/>
      <c r="W82" s="59"/>
      <c r="X82" s="59"/>
      <c r="Y82" s="59"/>
      <c r="Z82" s="61"/>
      <c r="AA82" s="59"/>
      <c r="AB82" s="11"/>
      <c r="AC82" s="11"/>
      <c r="AD82" s="11"/>
      <c r="AE82" s="11"/>
      <c r="AF82" s="11"/>
      <c r="AG82" s="11"/>
      <c r="AH82" s="11"/>
      <c r="AI82" s="11"/>
      <c r="AJ82" s="11"/>
      <c r="AK82" s="11"/>
      <c r="AL82" s="11"/>
      <c r="AM82" s="11"/>
      <c r="AN82" s="11"/>
    </row>
    <row r="83" spans="2:40" ht="15.75" customHeight="1" x14ac:dyDescent="0.2">
      <c r="B83" s="11"/>
      <c r="C83" s="11"/>
      <c r="D83" s="11"/>
      <c r="E83" s="11"/>
      <c r="F83" s="11"/>
      <c r="G83" s="11"/>
      <c r="H83" s="11"/>
      <c r="I83" s="59"/>
      <c r="J83" s="59"/>
      <c r="K83" s="59"/>
      <c r="L83" s="59"/>
      <c r="M83" s="59"/>
      <c r="N83" s="59"/>
      <c r="O83" s="59"/>
      <c r="P83" s="59"/>
      <c r="Q83" s="59"/>
      <c r="R83" s="59"/>
      <c r="S83" s="59"/>
      <c r="T83" s="59"/>
      <c r="U83" s="59"/>
      <c r="V83" s="59"/>
      <c r="W83" s="59"/>
      <c r="X83" s="59"/>
      <c r="Y83" s="59"/>
      <c r="Z83" s="61"/>
      <c r="AA83" s="59"/>
      <c r="AB83" s="11"/>
      <c r="AC83" s="11"/>
      <c r="AD83" s="11"/>
      <c r="AE83" s="11"/>
      <c r="AF83" s="11"/>
      <c r="AG83" s="11"/>
      <c r="AH83" s="11"/>
      <c r="AI83" s="11"/>
      <c r="AJ83" s="11"/>
      <c r="AK83" s="11"/>
      <c r="AL83" s="11"/>
      <c r="AM83" s="11"/>
      <c r="AN83" s="11"/>
    </row>
    <row r="84" spans="2:40" ht="15.75" customHeight="1" x14ac:dyDescent="0.2">
      <c r="B84" s="11"/>
      <c r="C84" s="11"/>
      <c r="D84" s="11"/>
      <c r="E84" s="11"/>
      <c r="F84" s="11"/>
      <c r="G84" s="11"/>
      <c r="H84" s="11"/>
      <c r="I84" s="59"/>
      <c r="J84" s="59"/>
      <c r="K84" s="59"/>
      <c r="L84" s="59"/>
      <c r="M84" s="59"/>
      <c r="N84" s="59"/>
      <c r="O84" s="59"/>
      <c r="P84" s="59"/>
      <c r="Q84" s="59"/>
      <c r="R84" s="59"/>
      <c r="S84" s="59"/>
      <c r="T84" s="59"/>
      <c r="U84" s="59"/>
      <c r="V84" s="59"/>
      <c r="W84" s="59"/>
      <c r="X84" s="59"/>
      <c r="Y84" s="59"/>
      <c r="Z84" s="61"/>
      <c r="AA84" s="59"/>
      <c r="AB84" s="11"/>
      <c r="AC84" s="11"/>
      <c r="AD84" s="11"/>
      <c r="AE84" s="11"/>
      <c r="AF84" s="11"/>
      <c r="AG84" s="11"/>
      <c r="AH84" s="11"/>
      <c r="AI84" s="11"/>
      <c r="AJ84" s="11"/>
      <c r="AK84" s="11"/>
      <c r="AL84" s="11"/>
      <c r="AM84" s="11"/>
      <c r="AN84" s="11"/>
    </row>
    <row r="85" spans="2:40" ht="15.75" customHeight="1" x14ac:dyDescent="0.2">
      <c r="B85" s="11"/>
      <c r="C85" s="11"/>
      <c r="D85" s="11"/>
      <c r="E85" s="11"/>
      <c r="F85" s="11"/>
      <c r="G85" s="11"/>
      <c r="H85" s="11"/>
      <c r="I85" s="59"/>
      <c r="J85" s="59"/>
      <c r="K85" s="59"/>
      <c r="L85" s="59"/>
      <c r="M85" s="59"/>
      <c r="N85" s="59"/>
      <c r="O85" s="59"/>
      <c r="P85" s="59"/>
      <c r="Q85" s="59"/>
      <c r="R85" s="59"/>
      <c r="S85" s="59"/>
      <c r="T85" s="59"/>
      <c r="U85" s="59"/>
      <c r="V85" s="59"/>
      <c r="W85" s="59"/>
      <c r="X85" s="59"/>
      <c r="Y85" s="59"/>
      <c r="Z85" s="61"/>
      <c r="AA85" s="59"/>
      <c r="AB85" s="11"/>
      <c r="AC85" s="11"/>
      <c r="AD85" s="11"/>
      <c r="AE85" s="11"/>
      <c r="AF85" s="11"/>
      <c r="AG85" s="11"/>
      <c r="AH85" s="11"/>
      <c r="AI85" s="11"/>
      <c r="AJ85" s="11"/>
      <c r="AK85" s="11"/>
      <c r="AL85" s="11"/>
      <c r="AM85" s="11"/>
      <c r="AN85" s="11"/>
    </row>
    <row r="86" spans="2:40" ht="15.75" customHeight="1" x14ac:dyDescent="0.2">
      <c r="B86" s="11"/>
      <c r="C86" s="11"/>
      <c r="D86" s="11"/>
      <c r="E86" s="11"/>
      <c r="F86" s="11"/>
      <c r="G86" s="11"/>
      <c r="H86" s="11"/>
      <c r="I86" s="59"/>
      <c r="J86" s="59"/>
      <c r="K86" s="59"/>
      <c r="L86" s="59"/>
      <c r="M86" s="59"/>
      <c r="N86" s="59"/>
      <c r="O86" s="59"/>
      <c r="P86" s="59"/>
      <c r="Q86" s="59"/>
      <c r="R86" s="59"/>
      <c r="S86" s="59"/>
      <c r="T86" s="59"/>
      <c r="U86" s="59"/>
      <c r="V86" s="59"/>
      <c r="W86" s="59"/>
      <c r="X86" s="59"/>
      <c r="Y86" s="59"/>
      <c r="Z86" s="61"/>
      <c r="AA86" s="59"/>
      <c r="AB86" s="11"/>
      <c r="AC86" s="11"/>
      <c r="AD86" s="11"/>
      <c r="AE86" s="11"/>
      <c r="AF86" s="11"/>
      <c r="AG86" s="11"/>
      <c r="AH86" s="11"/>
      <c r="AI86" s="11"/>
      <c r="AJ86" s="11"/>
      <c r="AK86" s="11"/>
      <c r="AL86" s="11"/>
      <c r="AM86" s="11"/>
      <c r="AN86" s="11"/>
    </row>
    <row r="87" spans="2:40" ht="15.75" customHeight="1" x14ac:dyDescent="0.2">
      <c r="B87" s="11"/>
      <c r="C87" s="11"/>
      <c r="D87" s="11"/>
      <c r="E87" s="11"/>
      <c r="F87" s="11"/>
      <c r="G87" s="11"/>
      <c r="H87" s="11"/>
      <c r="I87" s="59"/>
      <c r="J87" s="59"/>
      <c r="K87" s="59"/>
      <c r="L87" s="59"/>
      <c r="M87" s="59"/>
      <c r="N87" s="59"/>
      <c r="O87" s="59"/>
      <c r="P87" s="59"/>
      <c r="Q87" s="59"/>
      <c r="R87" s="59"/>
      <c r="S87" s="59"/>
      <c r="T87" s="59"/>
      <c r="U87" s="59"/>
      <c r="V87" s="59"/>
      <c r="W87" s="59"/>
      <c r="X87" s="59"/>
      <c r="Y87" s="59"/>
      <c r="Z87" s="61"/>
      <c r="AA87" s="59"/>
      <c r="AB87" s="11"/>
      <c r="AC87" s="11"/>
      <c r="AD87" s="11"/>
      <c r="AE87" s="11"/>
      <c r="AF87" s="11"/>
      <c r="AG87" s="11"/>
      <c r="AH87" s="11"/>
      <c r="AI87" s="11"/>
      <c r="AJ87" s="11"/>
      <c r="AK87" s="11"/>
      <c r="AL87" s="11"/>
      <c r="AM87" s="11"/>
      <c r="AN87" s="11"/>
    </row>
    <row r="88" spans="2:40" ht="15.75" customHeight="1" x14ac:dyDescent="0.2">
      <c r="B88" s="11"/>
      <c r="C88" s="11"/>
      <c r="D88" s="11"/>
      <c r="E88" s="11"/>
      <c r="F88" s="11"/>
      <c r="G88" s="11"/>
      <c r="H88" s="11"/>
      <c r="I88" s="59"/>
      <c r="J88" s="59"/>
      <c r="K88" s="59"/>
      <c r="L88" s="59"/>
      <c r="M88" s="59"/>
      <c r="N88" s="59"/>
      <c r="O88" s="59"/>
      <c r="P88" s="59"/>
      <c r="Q88" s="59"/>
      <c r="R88" s="59"/>
      <c r="S88" s="59"/>
      <c r="T88" s="59"/>
      <c r="U88" s="59"/>
      <c r="V88" s="59"/>
      <c r="W88" s="59"/>
      <c r="X88" s="59"/>
      <c r="Y88" s="59"/>
      <c r="Z88" s="61"/>
      <c r="AA88" s="59"/>
      <c r="AB88" s="11"/>
      <c r="AC88" s="11"/>
      <c r="AD88" s="11"/>
      <c r="AE88" s="11"/>
      <c r="AF88" s="11"/>
      <c r="AG88" s="11"/>
      <c r="AH88" s="11"/>
      <c r="AI88" s="11"/>
      <c r="AJ88" s="11"/>
      <c r="AK88" s="11"/>
      <c r="AL88" s="11"/>
      <c r="AM88" s="11"/>
      <c r="AN88" s="11"/>
    </row>
    <row r="89" spans="2:40" ht="15.75" customHeight="1" x14ac:dyDescent="0.2">
      <c r="B89" s="11"/>
      <c r="C89" s="11"/>
      <c r="D89" s="11"/>
      <c r="E89" s="11"/>
      <c r="F89" s="11"/>
      <c r="G89" s="11"/>
      <c r="H89" s="11"/>
      <c r="I89" s="59"/>
      <c r="J89" s="59"/>
      <c r="K89" s="59"/>
      <c r="L89" s="59"/>
      <c r="M89" s="59"/>
      <c r="N89" s="59"/>
      <c r="O89" s="59"/>
      <c r="P89" s="59"/>
      <c r="Q89" s="59"/>
      <c r="R89" s="59"/>
      <c r="S89" s="59"/>
      <c r="T89" s="59"/>
      <c r="U89" s="59"/>
      <c r="V89" s="59"/>
      <c r="W89" s="59"/>
      <c r="X89" s="59"/>
      <c r="Y89" s="59"/>
      <c r="Z89" s="61"/>
      <c r="AA89" s="59"/>
      <c r="AB89" s="11"/>
      <c r="AC89" s="11"/>
      <c r="AD89" s="11"/>
      <c r="AE89" s="11"/>
      <c r="AF89" s="11"/>
      <c r="AG89" s="11"/>
      <c r="AH89" s="11"/>
      <c r="AI89" s="11"/>
      <c r="AJ89" s="11"/>
      <c r="AK89" s="11"/>
      <c r="AL89" s="11"/>
      <c r="AM89" s="11"/>
      <c r="AN89" s="11"/>
    </row>
    <row r="90" spans="2:40" ht="15.75" customHeight="1" x14ac:dyDescent="0.2">
      <c r="B90" s="11"/>
      <c r="C90" s="11"/>
      <c r="D90" s="11"/>
      <c r="E90" s="11"/>
      <c r="F90" s="11"/>
      <c r="G90" s="11"/>
      <c r="H90" s="11"/>
      <c r="I90" s="59"/>
      <c r="J90" s="59"/>
      <c r="K90" s="59"/>
      <c r="L90" s="59"/>
      <c r="M90" s="59"/>
      <c r="N90" s="59"/>
      <c r="O90" s="59"/>
      <c r="P90" s="59"/>
      <c r="Q90" s="59"/>
      <c r="R90" s="59"/>
      <c r="S90" s="59"/>
      <c r="T90" s="59"/>
      <c r="U90" s="59"/>
      <c r="V90" s="59"/>
      <c r="W90" s="59"/>
      <c r="X90" s="59"/>
      <c r="Y90" s="59"/>
      <c r="Z90" s="61"/>
      <c r="AA90" s="59"/>
      <c r="AB90" s="11"/>
      <c r="AC90" s="11"/>
      <c r="AD90" s="11"/>
      <c r="AE90" s="11"/>
      <c r="AF90" s="11"/>
      <c r="AG90" s="11"/>
      <c r="AH90" s="11"/>
      <c r="AI90" s="11"/>
      <c r="AJ90" s="11"/>
      <c r="AK90" s="11"/>
      <c r="AL90" s="11"/>
      <c r="AM90" s="11"/>
      <c r="AN90" s="11"/>
    </row>
    <row r="91" spans="2:40" ht="15.75" customHeight="1" x14ac:dyDescent="0.2">
      <c r="B91" s="11"/>
      <c r="C91" s="11"/>
      <c r="D91" s="11"/>
      <c r="E91" s="11"/>
      <c r="F91" s="11"/>
      <c r="G91" s="11"/>
      <c r="H91" s="11"/>
      <c r="I91" s="59"/>
      <c r="J91" s="59"/>
      <c r="K91" s="59"/>
      <c r="L91" s="59"/>
      <c r="M91" s="59"/>
      <c r="N91" s="59"/>
      <c r="O91" s="59"/>
      <c r="P91" s="59"/>
      <c r="Q91" s="59"/>
      <c r="R91" s="59"/>
      <c r="S91" s="59"/>
      <c r="T91" s="59"/>
      <c r="U91" s="59"/>
      <c r="V91" s="59"/>
      <c r="W91" s="59"/>
      <c r="X91" s="59"/>
      <c r="Y91" s="59"/>
      <c r="Z91" s="61"/>
      <c r="AA91" s="59"/>
      <c r="AB91" s="11"/>
      <c r="AC91" s="11"/>
      <c r="AD91" s="11"/>
      <c r="AE91" s="11"/>
      <c r="AF91" s="11"/>
      <c r="AG91" s="11"/>
      <c r="AH91" s="11"/>
      <c r="AI91" s="11"/>
      <c r="AJ91" s="11"/>
      <c r="AK91" s="11"/>
      <c r="AL91" s="11"/>
      <c r="AM91" s="11"/>
      <c r="AN91" s="11"/>
    </row>
    <row r="92" spans="2:40" ht="15.75" customHeight="1" x14ac:dyDescent="0.2">
      <c r="B92" s="11"/>
      <c r="C92" s="11"/>
      <c r="D92" s="11"/>
      <c r="E92" s="11"/>
      <c r="F92" s="11"/>
      <c r="G92" s="11"/>
      <c r="H92" s="11"/>
      <c r="I92" s="59"/>
      <c r="J92" s="59"/>
      <c r="K92" s="59"/>
      <c r="L92" s="59"/>
      <c r="M92" s="59"/>
      <c r="N92" s="59"/>
      <c r="O92" s="59"/>
      <c r="P92" s="59"/>
      <c r="Q92" s="59"/>
      <c r="R92" s="59"/>
      <c r="S92" s="59"/>
      <c r="T92" s="59"/>
      <c r="U92" s="59"/>
      <c r="V92" s="59"/>
      <c r="W92" s="59"/>
      <c r="X92" s="59"/>
      <c r="Y92" s="59"/>
      <c r="Z92" s="61"/>
      <c r="AA92" s="59"/>
      <c r="AB92" s="11"/>
      <c r="AC92" s="11"/>
      <c r="AD92" s="11"/>
      <c r="AE92" s="11"/>
      <c r="AF92" s="11"/>
      <c r="AG92" s="11"/>
      <c r="AH92" s="11"/>
      <c r="AI92" s="11"/>
      <c r="AJ92" s="11"/>
      <c r="AK92" s="11"/>
      <c r="AL92" s="11"/>
      <c r="AM92" s="11"/>
      <c r="AN92" s="11"/>
    </row>
    <row r="93" spans="2:40" ht="15.75" customHeight="1" x14ac:dyDescent="0.2">
      <c r="B93" s="11"/>
      <c r="C93" s="11"/>
      <c r="D93" s="11"/>
      <c r="E93" s="11"/>
      <c r="F93" s="11"/>
      <c r="G93" s="11"/>
      <c r="H93" s="11"/>
      <c r="I93" s="59"/>
      <c r="J93" s="59"/>
      <c r="K93" s="59"/>
      <c r="L93" s="59"/>
      <c r="M93" s="59"/>
      <c r="N93" s="59"/>
      <c r="O93" s="59"/>
      <c r="P93" s="59"/>
      <c r="Q93" s="59"/>
      <c r="R93" s="59"/>
      <c r="S93" s="59"/>
      <c r="T93" s="59"/>
      <c r="U93" s="59"/>
      <c r="V93" s="59"/>
      <c r="W93" s="59"/>
      <c r="X93" s="59"/>
      <c r="Y93" s="59"/>
      <c r="Z93" s="61"/>
      <c r="AA93" s="59"/>
      <c r="AB93" s="11"/>
      <c r="AC93" s="11"/>
      <c r="AD93" s="11"/>
      <c r="AE93" s="11"/>
      <c r="AF93" s="11"/>
      <c r="AG93" s="11"/>
      <c r="AH93" s="11"/>
      <c r="AI93" s="11"/>
      <c r="AJ93" s="11"/>
      <c r="AK93" s="11"/>
      <c r="AL93" s="11"/>
      <c r="AM93" s="11"/>
      <c r="AN93" s="11"/>
    </row>
    <row r="94" spans="2:40" ht="15.75" customHeight="1" x14ac:dyDescent="0.2">
      <c r="B94" s="11"/>
      <c r="C94" s="11"/>
      <c r="D94" s="11"/>
      <c r="E94" s="11"/>
      <c r="F94" s="11"/>
      <c r="G94" s="11"/>
      <c r="H94" s="11"/>
      <c r="I94" s="59"/>
      <c r="J94" s="59"/>
      <c r="K94" s="59"/>
      <c r="L94" s="59"/>
      <c r="M94" s="59"/>
      <c r="N94" s="59"/>
      <c r="O94" s="59"/>
      <c r="P94" s="59"/>
      <c r="Q94" s="59"/>
      <c r="R94" s="59"/>
      <c r="S94" s="59"/>
      <c r="T94" s="59"/>
      <c r="U94" s="59"/>
      <c r="V94" s="59"/>
      <c r="W94" s="59"/>
      <c r="X94" s="59"/>
      <c r="Y94" s="59"/>
      <c r="Z94" s="61"/>
      <c r="AA94" s="59"/>
      <c r="AB94" s="11"/>
      <c r="AC94" s="11"/>
      <c r="AD94" s="11"/>
      <c r="AE94" s="11"/>
      <c r="AF94" s="11"/>
      <c r="AG94" s="11"/>
      <c r="AH94" s="11"/>
      <c r="AI94" s="11"/>
      <c r="AJ94" s="11"/>
      <c r="AK94" s="11"/>
      <c r="AL94" s="11"/>
      <c r="AM94" s="11"/>
      <c r="AN94" s="11"/>
    </row>
    <row r="95" spans="2:40" ht="15.75" customHeight="1" x14ac:dyDescent="0.2">
      <c r="B95" s="11"/>
      <c r="C95" s="11"/>
      <c r="D95" s="11"/>
      <c r="E95" s="11"/>
      <c r="F95" s="11"/>
      <c r="G95" s="11"/>
      <c r="H95" s="11"/>
      <c r="I95" s="59"/>
      <c r="J95" s="59"/>
      <c r="K95" s="59"/>
      <c r="L95" s="59"/>
      <c r="M95" s="59"/>
      <c r="N95" s="59"/>
      <c r="O95" s="59"/>
      <c r="P95" s="59"/>
      <c r="Q95" s="59"/>
      <c r="R95" s="59"/>
      <c r="S95" s="59"/>
      <c r="T95" s="59"/>
      <c r="U95" s="59"/>
      <c r="V95" s="59"/>
      <c r="W95" s="59"/>
      <c r="X95" s="59"/>
      <c r="Y95" s="59"/>
      <c r="Z95" s="61"/>
      <c r="AA95" s="59"/>
      <c r="AB95" s="11"/>
      <c r="AC95" s="11"/>
      <c r="AD95" s="11"/>
      <c r="AE95" s="11"/>
      <c r="AF95" s="11"/>
      <c r="AG95" s="11"/>
      <c r="AH95" s="11"/>
      <c r="AI95" s="11"/>
      <c r="AJ95" s="11"/>
      <c r="AK95" s="11"/>
      <c r="AL95" s="11"/>
      <c r="AM95" s="11"/>
      <c r="AN95" s="11"/>
    </row>
    <row r="96" spans="2:40" ht="15.75" customHeight="1" x14ac:dyDescent="0.2">
      <c r="B96" s="11"/>
      <c r="C96" s="11"/>
      <c r="D96" s="11"/>
      <c r="E96" s="11"/>
      <c r="F96" s="11"/>
      <c r="G96" s="11"/>
      <c r="H96" s="11"/>
      <c r="I96" s="59"/>
      <c r="J96" s="59"/>
      <c r="K96" s="59"/>
      <c r="L96" s="59"/>
      <c r="M96" s="59"/>
      <c r="N96" s="59"/>
      <c r="O96" s="59"/>
      <c r="P96" s="59"/>
      <c r="Q96" s="59"/>
      <c r="R96" s="59"/>
      <c r="S96" s="59"/>
      <c r="T96" s="59"/>
      <c r="U96" s="59"/>
      <c r="V96" s="59"/>
      <c r="W96" s="59"/>
      <c r="X96" s="59"/>
      <c r="Y96" s="59"/>
      <c r="Z96" s="61"/>
      <c r="AA96" s="59"/>
      <c r="AB96" s="11"/>
      <c r="AC96" s="11"/>
      <c r="AD96" s="11"/>
      <c r="AE96" s="11"/>
      <c r="AF96" s="11"/>
      <c r="AG96" s="11"/>
      <c r="AH96" s="11"/>
      <c r="AI96" s="11"/>
      <c r="AJ96" s="11"/>
      <c r="AK96" s="11"/>
      <c r="AL96" s="11"/>
      <c r="AM96" s="11"/>
      <c r="AN96" s="11"/>
    </row>
    <row r="97" spans="2:40" ht="15.75" customHeight="1" x14ac:dyDescent="0.2">
      <c r="B97" s="11"/>
      <c r="C97" s="11"/>
      <c r="D97" s="11"/>
      <c r="E97" s="11"/>
      <c r="F97" s="11"/>
      <c r="G97" s="11"/>
      <c r="H97" s="11"/>
      <c r="I97" s="59"/>
      <c r="J97" s="59"/>
      <c r="K97" s="59"/>
      <c r="L97" s="59"/>
      <c r="M97" s="59"/>
      <c r="N97" s="59"/>
      <c r="O97" s="59"/>
      <c r="P97" s="59"/>
      <c r="Q97" s="59"/>
      <c r="R97" s="59"/>
      <c r="S97" s="59"/>
      <c r="T97" s="59"/>
      <c r="U97" s="59"/>
      <c r="V97" s="59"/>
      <c r="W97" s="59"/>
      <c r="X97" s="59"/>
      <c r="Y97" s="59"/>
      <c r="Z97" s="61"/>
      <c r="AA97" s="59"/>
      <c r="AB97" s="11"/>
      <c r="AC97" s="11"/>
      <c r="AD97" s="11"/>
      <c r="AE97" s="11"/>
      <c r="AF97" s="11"/>
      <c r="AG97" s="11"/>
      <c r="AH97" s="11"/>
      <c r="AI97" s="11"/>
      <c r="AJ97" s="11"/>
      <c r="AK97" s="11"/>
      <c r="AL97" s="11"/>
      <c r="AM97" s="11"/>
      <c r="AN97" s="11"/>
    </row>
    <row r="98" spans="2:40" ht="15.75" customHeight="1" x14ac:dyDescent="0.2">
      <c r="B98" s="11"/>
      <c r="C98" s="11"/>
      <c r="D98" s="11"/>
      <c r="E98" s="11"/>
      <c r="F98" s="11"/>
      <c r="G98" s="11"/>
      <c r="H98" s="11"/>
      <c r="I98" s="59"/>
      <c r="J98" s="59"/>
      <c r="K98" s="59"/>
      <c r="L98" s="59"/>
      <c r="M98" s="59"/>
      <c r="N98" s="59"/>
      <c r="O98" s="59"/>
      <c r="P98" s="59"/>
      <c r="Q98" s="59"/>
      <c r="R98" s="59"/>
      <c r="S98" s="59"/>
      <c r="T98" s="59"/>
      <c r="U98" s="59"/>
      <c r="V98" s="59"/>
      <c r="W98" s="59"/>
      <c r="X98" s="59"/>
      <c r="Y98" s="59"/>
      <c r="Z98" s="61"/>
      <c r="AA98" s="59"/>
      <c r="AB98" s="11"/>
      <c r="AC98" s="11"/>
      <c r="AD98" s="11"/>
      <c r="AE98" s="11"/>
      <c r="AF98" s="11"/>
      <c r="AG98" s="11"/>
      <c r="AH98" s="11"/>
      <c r="AI98" s="11"/>
      <c r="AJ98" s="11"/>
      <c r="AK98" s="11"/>
      <c r="AL98" s="11"/>
      <c r="AM98" s="11"/>
      <c r="AN98" s="11"/>
    </row>
    <row r="99" spans="2:40" ht="15.75" customHeight="1" x14ac:dyDescent="0.2">
      <c r="B99" s="11"/>
      <c r="C99" s="11"/>
      <c r="D99" s="11"/>
      <c r="E99" s="11"/>
      <c r="F99" s="11"/>
      <c r="G99" s="11"/>
      <c r="H99" s="11"/>
      <c r="I99" s="59"/>
      <c r="J99" s="59"/>
      <c r="K99" s="59"/>
      <c r="L99" s="59"/>
      <c r="M99" s="59"/>
      <c r="N99" s="59"/>
      <c r="O99" s="59"/>
      <c r="P99" s="59"/>
      <c r="Q99" s="59"/>
      <c r="R99" s="59"/>
      <c r="S99" s="59"/>
      <c r="T99" s="59"/>
      <c r="U99" s="59"/>
      <c r="V99" s="59"/>
      <c r="W99" s="59"/>
      <c r="X99" s="59"/>
      <c r="Y99" s="59"/>
      <c r="Z99" s="61"/>
      <c r="AA99" s="59"/>
      <c r="AB99" s="11"/>
      <c r="AC99" s="11"/>
      <c r="AD99" s="11"/>
      <c r="AE99" s="11"/>
      <c r="AF99" s="11"/>
      <c r="AG99" s="11"/>
      <c r="AH99" s="11"/>
      <c r="AI99" s="11"/>
      <c r="AJ99" s="11"/>
      <c r="AK99" s="11"/>
      <c r="AL99" s="11"/>
      <c r="AM99" s="11"/>
      <c r="AN99" s="11"/>
    </row>
    <row r="100" spans="2:40" ht="15.75" customHeight="1" x14ac:dyDescent="0.2">
      <c r="B100" s="11"/>
      <c r="C100" s="11"/>
      <c r="D100" s="11"/>
      <c r="E100" s="11"/>
      <c r="F100" s="11"/>
      <c r="G100" s="11"/>
      <c r="H100" s="11"/>
      <c r="I100" s="59"/>
      <c r="J100" s="59"/>
      <c r="K100" s="59"/>
      <c r="L100" s="59"/>
      <c r="M100" s="59"/>
      <c r="N100" s="59"/>
      <c r="O100" s="59"/>
      <c r="P100" s="59"/>
      <c r="Q100" s="59"/>
      <c r="R100" s="59"/>
      <c r="S100" s="59"/>
      <c r="T100" s="59"/>
      <c r="U100" s="59"/>
      <c r="V100" s="59"/>
      <c r="W100" s="59"/>
      <c r="X100" s="59"/>
      <c r="Y100" s="59"/>
      <c r="Z100" s="61"/>
      <c r="AA100" s="59"/>
      <c r="AB100" s="11"/>
      <c r="AC100" s="11"/>
      <c r="AD100" s="11"/>
      <c r="AE100" s="11"/>
      <c r="AF100" s="11"/>
      <c r="AG100" s="11"/>
      <c r="AH100" s="11"/>
      <c r="AI100" s="11"/>
      <c r="AJ100" s="11"/>
      <c r="AK100" s="11"/>
      <c r="AL100" s="11"/>
      <c r="AM100" s="11"/>
      <c r="AN100" s="11"/>
    </row>
    <row r="101" spans="2:40" ht="15.75" customHeight="1" x14ac:dyDescent="0.2">
      <c r="B101" s="11"/>
      <c r="C101" s="11"/>
      <c r="D101" s="11"/>
      <c r="E101" s="11"/>
      <c r="F101" s="11"/>
      <c r="G101" s="11"/>
      <c r="H101" s="11"/>
      <c r="I101" s="59"/>
      <c r="J101" s="59"/>
      <c r="K101" s="59"/>
      <c r="L101" s="59"/>
      <c r="M101" s="59"/>
      <c r="N101" s="59"/>
      <c r="O101" s="59"/>
      <c r="P101" s="59"/>
      <c r="Q101" s="59"/>
      <c r="R101" s="59"/>
      <c r="S101" s="59"/>
      <c r="T101" s="59"/>
      <c r="U101" s="59"/>
      <c r="V101" s="59"/>
      <c r="W101" s="59"/>
      <c r="X101" s="59"/>
      <c r="Y101" s="59"/>
      <c r="Z101" s="61"/>
      <c r="AA101" s="59"/>
      <c r="AB101" s="11"/>
      <c r="AC101" s="11"/>
      <c r="AD101" s="11"/>
      <c r="AE101" s="11"/>
      <c r="AF101" s="11"/>
      <c r="AG101" s="11"/>
      <c r="AH101" s="11"/>
      <c r="AI101" s="11"/>
      <c r="AJ101" s="11"/>
      <c r="AK101" s="11"/>
      <c r="AL101" s="11"/>
      <c r="AM101" s="11"/>
      <c r="AN101" s="11"/>
    </row>
    <row r="102" spans="2:40" ht="15.75" customHeight="1" x14ac:dyDescent="0.2">
      <c r="B102" s="11"/>
      <c r="C102" s="11"/>
      <c r="D102" s="11"/>
      <c r="E102" s="11"/>
      <c r="F102" s="11"/>
      <c r="G102" s="11"/>
      <c r="H102" s="11"/>
      <c r="I102" s="59"/>
      <c r="J102" s="59"/>
      <c r="K102" s="59"/>
      <c r="L102" s="59"/>
      <c r="M102" s="59"/>
      <c r="N102" s="59"/>
      <c r="O102" s="59"/>
      <c r="P102" s="59"/>
      <c r="Q102" s="59"/>
      <c r="R102" s="59"/>
      <c r="S102" s="59"/>
      <c r="T102" s="59"/>
      <c r="U102" s="59"/>
      <c r="V102" s="59"/>
      <c r="W102" s="59"/>
      <c r="X102" s="59"/>
      <c r="Y102" s="59"/>
      <c r="Z102" s="61"/>
      <c r="AA102" s="59"/>
      <c r="AB102" s="11"/>
      <c r="AC102" s="11"/>
      <c r="AD102" s="11"/>
      <c r="AE102" s="11"/>
      <c r="AF102" s="11"/>
      <c r="AG102" s="11"/>
      <c r="AH102" s="11"/>
      <c r="AI102" s="11"/>
      <c r="AJ102" s="11"/>
      <c r="AK102" s="11"/>
      <c r="AL102" s="11"/>
      <c r="AM102" s="11"/>
      <c r="AN102" s="11"/>
    </row>
    <row r="103" spans="2:40" ht="15.75" customHeight="1" x14ac:dyDescent="0.2">
      <c r="B103" s="11"/>
      <c r="C103" s="11"/>
      <c r="D103" s="11"/>
      <c r="E103" s="11"/>
      <c r="F103" s="11"/>
      <c r="G103" s="11"/>
      <c r="H103" s="11"/>
      <c r="I103" s="59"/>
      <c r="J103" s="59"/>
      <c r="K103" s="59"/>
      <c r="L103" s="59"/>
      <c r="M103" s="59"/>
      <c r="N103" s="59"/>
      <c r="O103" s="59"/>
      <c r="P103" s="59"/>
      <c r="Q103" s="59"/>
      <c r="R103" s="59"/>
      <c r="S103" s="59"/>
      <c r="T103" s="59"/>
      <c r="U103" s="59"/>
      <c r="V103" s="59"/>
      <c r="W103" s="59"/>
      <c r="X103" s="59"/>
      <c r="Y103" s="59"/>
      <c r="Z103" s="61"/>
      <c r="AA103" s="59"/>
      <c r="AB103" s="11"/>
      <c r="AC103" s="11"/>
      <c r="AD103" s="11"/>
      <c r="AE103" s="11"/>
      <c r="AF103" s="11"/>
      <c r="AG103" s="11"/>
      <c r="AH103" s="11"/>
      <c r="AI103" s="11"/>
      <c r="AJ103" s="11"/>
      <c r="AK103" s="11"/>
      <c r="AL103" s="11"/>
      <c r="AM103" s="11"/>
      <c r="AN103" s="11"/>
    </row>
    <row r="104" spans="2:40" ht="15.75" customHeight="1" x14ac:dyDescent="0.2">
      <c r="B104" s="11"/>
      <c r="C104" s="11"/>
      <c r="D104" s="11"/>
      <c r="E104" s="11"/>
      <c r="F104" s="11"/>
      <c r="G104" s="11"/>
      <c r="H104" s="11"/>
      <c r="I104" s="59"/>
      <c r="J104" s="59"/>
      <c r="K104" s="59"/>
      <c r="L104" s="59"/>
      <c r="M104" s="59"/>
      <c r="N104" s="59"/>
      <c r="O104" s="59"/>
      <c r="P104" s="59"/>
      <c r="Q104" s="59"/>
      <c r="R104" s="59"/>
      <c r="S104" s="59"/>
      <c r="T104" s="59"/>
      <c r="U104" s="59"/>
      <c r="V104" s="59"/>
      <c r="W104" s="59"/>
      <c r="X104" s="59"/>
      <c r="Y104" s="59"/>
      <c r="Z104" s="61"/>
      <c r="AA104" s="59"/>
      <c r="AB104" s="11"/>
      <c r="AC104" s="11"/>
      <c r="AD104" s="11"/>
      <c r="AE104" s="11"/>
      <c r="AF104" s="11"/>
      <c r="AG104" s="11"/>
      <c r="AH104" s="11"/>
      <c r="AI104" s="11"/>
      <c r="AJ104" s="11"/>
      <c r="AK104" s="11"/>
      <c r="AL104" s="11"/>
      <c r="AM104" s="11"/>
      <c r="AN104" s="11"/>
    </row>
    <row r="105" spans="2:40" ht="15.75" customHeight="1" x14ac:dyDescent="0.2">
      <c r="B105" s="11"/>
      <c r="C105" s="11"/>
      <c r="D105" s="11"/>
      <c r="E105" s="11"/>
      <c r="F105" s="11"/>
      <c r="G105" s="11"/>
      <c r="H105" s="11"/>
      <c r="I105" s="59"/>
      <c r="J105" s="59"/>
      <c r="K105" s="59"/>
      <c r="L105" s="59"/>
      <c r="M105" s="59"/>
      <c r="N105" s="59"/>
      <c r="O105" s="59"/>
      <c r="P105" s="59"/>
      <c r="Q105" s="59"/>
      <c r="R105" s="59"/>
      <c r="S105" s="59"/>
      <c r="T105" s="59"/>
      <c r="U105" s="59"/>
      <c r="V105" s="59"/>
      <c r="W105" s="59"/>
      <c r="X105" s="59"/>
      <c r="Y105" s="59"/>
      <c r="Z105" s="61"/>
      <c r="AA105" s="59"/>
      <c r="AB105" s="11"/>
      <c r="AC105" s="11"/>
      <c r="AD105" s="11"/>
      <c r="AE105" s="11"/>
      <c r="AF105" s="11"/>
      <c r="AG105" s="11"/>
      <c r="AH105" s="11"/>
      <c r="AI105" s="11"/>
      <c r="AJ105" s="11"/>
      <c r="AK105" s="11"/>
      <c r="AL105" s="11"/>
      <c r="AM105" s="11"/>
      <c r="AN105" s="11"/>
    </row>
    <row r="106" spans="2:40" ht="15.75" customHeight="1" x14ac:dyDescent="0.2">
      <c r="B106" s="11"/>
      <c r="C106" s="11"/>
      <c r="D106" s="11"/>
      <c r="E106" s="11"/>
      <c r="F106" s="11"/>
      <c r="G106" s="11"/>
      <c r="H106" s="11"/>
      <c r="I106" s="59"/>
      <c r="J106" s="59"/>
      <c r="K106" s="59"/>
      <c r="L106" s="59"/>
      <c r="M106" s="59"/>
      <c r="N106" s="59"/>
      <c r="O106" s="59"/>
      <c r="P106" s="59"/>
      <c r="Q106" s="59"/>
      <c r="R106" s="59"/>
      <c r="S106" s="59"/>
      <c r="T106" s="59"/>
      <c r="U106" s="59"/>
      <c r="V106" s="59"/>
      <c r="W106" s="59"/>
      <c r="X106" s="59"/>
      <c r="Y106" s="59"/>
      <c r="Z106" s="61"/>
      <c r="AA106" s="59"/>
      <c r="AB106" s="11"/>
      <c r="AC106" s="11"/>
      <c r="AD106" s="11"/>
      <c r="AE106" s="11"/>
      <c r="AF106" s="11"/>
      <c r="AG106" s="11"/>
      <c r="AH106" s="11"/>
      <c r="AI106" s="11"/>
      <c r="AJ106" s="11"/>
      <c r="AK106" s="11"/>
      <c r="AL106" s="11"/>
      <c r="AM106" s="11"/>
      <c r="AN106" s="11"/>
    </row>
    <row r="107" spans="2:40" ht="15.75" customHeight="1" x14ac:dyDescent="0.2">
      <c r="B107" s="11"/>
      <c r="C107" s="11"/>
      <c r="D107" s="11"/>
      <c r="E107" s="11"/>
      <c r="F107" s="11"/>
      <c r="G107" s="11"/>
      <c r="H107" s="11"/>
      <c r="I107" s="59"/>
      <c r="J107" s="59"/>
      <c r="K107" s="59"/>
      <c r="L107" s="59"/>
      <c r="M107" s="59"/>
      <c r="N107" s="59"/>
      <c r="O107" s="59"/>
      <c r="P107" s="59"/>
      <c r="Q107" s="59"/>
      <c r="R107" s="59"/>
      <c r="S107" s="59"/>
      <c r="T107" s="59"/>
      <c r="U107" s="59"/>
      <c r="V107" s="59"/>
      <c r="W107" s="59"/>
      <c r="X107" s="59"/>
      <c r="Y107" s="59"/>
      <c r="Z107" s="61"/>
      <c r="AA107" s="59"/>
      <c r="AB107" s="11"/>
      <c r="AC107" s="11"/>
      <c r="AD107" s="11"/>
      <c r="AE107" s="11"/>
      <c r="AF107" s="11"/>
      <c r="AG107" s="11"/>
      <c r="AH107" s="11"/>
      <c r="AI107" s="11"/>
      <c r="AJ107" s="11"/>
      <c r="AK107" s="11"/>
      <c r="AL107" s="11"/>
      <c r="AM107" s="11"/>
      <c r="AN107" s="11"/>
    </row>
    <row r="108" spans="2:40" ht="15.75" customHeight="1" x14ac:dyDescent="0.2">
      <c r="B108" s="11"/>
      <c r="C108" s="11"/>
      <c r="D108" s="11"/>
      <c r="E108" s="11"/>
      <c r="F108" s="11"/>
      <c r="G108" s="11"/>
      <c r="H108" s="11"/>
      <c r="I108" s="59"/>
      <c r="J108" s="59"/>
      <c r="K108" s="59"/>
      <c r="L108" s="59"/>
      <c r="M108" s="59"/>
      <c r="N108" s="59"/>
      <c r="O108" s="59"/>
      <c r="P108" s="59"/>
      <c r="Q108" s="59"/>
      <c r="R108" s="59"/>
      <c r="S108" s="59"/>
      <c r="T108" s="59"/>
      <c r="U108" s="59"/>
      <c r="V108" s="59"/>
      <c r="W108" s="59"/>
      <c r="X108" s="59"/>
      <c r="Y108" s="59"/>
      <c r="Z108" s="61"/>
      <c r="AA108" s="59"/>
      <c r="AB108" s="11"/>
      <c r="AC108" s="11"/>
      <c r="AD108" s="11"/>
      <c r="AE108" s="11"/>
      <c r="AF108" s="11"/>
      <c r="AG108" s="11"/>
      <c r="AH108" s="11"/>
      <c r="AI108" s="11"/>
      <c r="AJ108" s="11"/>
      <c r="AK108" s="11"/>
      <c r="AL108" s="11"/>
      <c r="AM108" s="11"/>
      <c r="AN108" s="11"/>
    </row>
    <row r="109" spans="2:40" ht="15.75" customHeight="1" x14ac:dyDescent="0.2">
      <c r="B109" s="11"/>
      <c r="C109" s="11"/>
      <c r="D109" s="11"/>
      <c r="E109" s="11"/>
      <c r="F109" s="11"/>
      <c r="G109" s="11"/>
      <c r="H109" s="11"/>
      <c r="I109" s="59"/>
      <c r="J109" s="59"/>
      <c r="K109" s="59"/>
      <c r="L109" s="59"/>
      <c r="M109" s="59"/>
      <c r="N109" s="59"/>
      <c r="O109" s="59"/>
      <c r="P109" s="59"/>
      <c r="Q109" s="59"/>
      <c r="R109" s="59"/>
      <c r="S109" s="59"/>
      <c r="T109" s="59"/>
      <c r="U109" s="59"/>
      <c r="V109" s="59"/>
      <c r="W109" s="59"/>
      <c r="X109" s="59"/>
      <c r="Y109" s="59"/>
      <c r="Z109" s="61"/>
      <c r="AA109" s="59"/>
      <c r="AB109" s="11"/>
      <c r="AC109" s="11"/>
      <c r="AD109" s="11"/>
      <c r="AE109" s="11"/>
      <c r="AF109" s="11"/>
      <c r="AG109" s="11"/>
      <c r="AH109" s="11"/>
      <c r="AI109" s="11"/>
      <c r="AJ109" s="11"/>
      <c r="AK109" s="11"/>
      <c r="AL109" s="11"/>
      <c r="AM109" s="11"/>
      <c r="AN109" s="11"/>
    </row>
    <row r="110" spans="2:40" ht="15.75" customHeight="1" x14ac:dyDescent="0.2">
      <c r="B110" s="11"/>
      <c r="C110" s="11"/>
      <c r="D110" s="11"/>
      <c r="E110" s="11"/>
      <c r="F110" s="11"/>
      <c r="G110" s="11"/>
      <c r="H110" s="11"/>
      <c r="I110" s="59"/>
      <c r="J110" s="59"/>
      <c r="K110" s="59"/>
      <c r="L110" s="59"/>
      <c r="M110" s="59"/>
      <c r="N110" s="59"/>
      <c r="O110" s="59"/>
      <c r="P110" s="59"/>
      <c r="Q110" s="59"/>
      <c r="R110" s="59"/>
      <c r="S110" s="59"/>
      <c r="T110" s="59"/>
      <c r="U110" s="59"/>
      <c r="V110" s="59"/>
      <c r="W110" s="59"/>
      <c r="X110" s="59"/>
      <c r="Y110" s="59"/>
      <c r="Z110" s="61"/>
      <c r="AA110" s="59"/>
      <c r="AB110" s="11"/>
      <c r="AC110" s="11"/>
      <c r="AD110" s="11"/>
      <c r="AE110" s="11"/>
      <c r="AF110" s="11"/>
      <c r="AG110" s="11"/>
      <c r="AH110" s="11"/>
      <c r="AI110" s="11"/>
      <c r="AJ110" s="11"/>
      <c r="AK110" s="11"/>
      <c r="AL110" s="11"/>
      <c r="AM110" s="11"/>
      <c r="AN110" s="11"/>
    </row>
    <row r="111" spans="2:40" ht="15.75" customHeight="1" x14ac:dyDescent="0.2">
      <c r="B111" s="11"/>
      <c r="C111" s="11"/>
      <c r="D111" s="11"/>
      <c r="E111" s="11"/>
      <c r="F111" s="11"/>
      <c r="G111" s="11"/>
      <c r="H111" s="11"/>
      <c r="I111" s="59"/>
      <c r="J111" s="59"/>
      <c r="K111" s="59"/>
      <c r="L111" s="59"/>
      <c r="M111" s="59"/>
      <c r="N111" s="59"/>
      <c r="O111" s="59"/>
      <c r="P111" s="59"/>
      <c r="Q111" s="59"/>
      <c r="R111" s="59"/>
      <c r="S111" s="59"/>
      <c r="T111" s="59"/>
      <c r="U111" s="59"/>
      <c r="V111" s="59"/>
      <c r="W111" s="59"/>
      <c r="X111" s="59"/>
      <c r="Y111" s="59"/>
      <c r="Z111" s="61"/>
      <c r="AA111" s="59"/>
      <c r="AB111" s="11"/>
      <c r="AC111" s="11"/>
      <c r="AD111" s="11"/>
      <c r="AE111" s="11"/>
      <c r="AF111" s="11"/>
      <c r="AG111" s="11"/>
      <c r="AH111" s="11"/>
      <c r="AI111" s="11"/>
      <c r="AJ111" s="11"/>
      <c r="AK111" s="11"/>
      <c r="AL111" s="11"/>
      <c r="AM111" s="11"/>
      <c r="AN111" s="11"/>
    </row>
    <row r="112" spans="2:40" ht="15.75" customHeight="1" x14ac:dyDescent="0.2">
      <c r="B112" s="11"/>
      <c r="C112" s="11"/>
      <c r="D112" s="11"/>
      <c r="E112" s="11"/>
      <c r="F112" s="11"/>
      <c r="G112" s="11"/>
      <c r="H112" s="11"/>
      <c r="I112" s="59"/>
      <c r="J112" s="59"/>
      <c r="K112" s="59"/>
      <c r="L112" s="59"/>
      <c r="M112" s="59"/>
      <c r="N112" s="59"/>
      <c r="O112" s="59"/>
      <c r="P112" s="59"/>
      <c r="Q112" s="59"/>
      <c r="R112" s="59"/>
      <c r="S112" s="59"/>
      <c r="T112" s="59"/>
      <c r="U112" s="59"/>
      <c r="V112" s="59"/>
      <c r="W112" s="59"/>
      <c r="X112" s="59"/>
      <c r="Y112" s="59"/>
      <c r="Z112" s="61"/>
      <c r="AA112" s="59"/>
      <c r="AB112" s="11"/>
      <c r="AC112" s="11"/>
      <c r="AD112" s="11"/>
      <c r="AE112" s="11"/>
      <c r="AF112" s="11"/>
      <c r="AG112" s="11"/>
      <c r="AH112" s="11"/>
      <c r="AI112" s="11"/>
      <c r="AJ112" s="11"/>
      <c r="AK112" s="11"/>
      <c r="AL112" s="11"/>
      <c r="AM112" s="11"/>
      <c r="AN112" s="11"/>
    </row>
    <row r="113" spans="2:40" ht="15.75" customHeight="1" x14ac:dyDescent="0.2">
      <c r="B113" s="11"/>
      <c r="C113" s="11"/>
      <c r="D113" s="11"/>
      <c r="E113" s="11"/>
      <c r="F113" s="11"/>
      <c r="G113" s="11"/>
      <c r="H113" s="11"/>
      <c r="I113" s="59"/>
      <c r="J113" s="59"/>
      <c r="K113" s="59"/>
      <c r="L113" s="59"/>
      <c r="M113" s="59"/>
      <c r="N113" s="59"/>
      <c r="O113" s="59"/>
      <c r="P113" s="59"/>
      <c r="Q113" s="59"/>
      <c r="R113" s="59"/>
      <c r="S113" s="59"/>
      <c r="T113" s="59"/>
      <c r="U113" s="59"/>
      <c r="V113" s="59"/>
      <c r="W113" s="59"/>
      <c r="X113" s="59"/>
      <c r="Y113" s="59"/>
      <c r="Z113" s="61"/>
      <c r="AA113" s="59"/>
      <c r="AB113" s="11"/>
      <c r="AC113" s="11"/>
      <c r="AD113" s="11"/>
      <c r="AE113" s="11"/>
      <c r="AF113" s="11"/>
      <c r="AG113" s="11"/>
      <c r="AH113" s="11"/>
      <c r="AI113" s="11"/>
      <c r="AJ113" s="11"/>
      <c r="AK113" s="11"/>
      <c r="AL113" s="11"/>
      <c r="AM113" s="11"/>
      <c r="AN113" s="11"/>
    </row>
    <row r="114" spans="2:40" ht="15.75" customHeight="1" x14ac:dyDescent="0.2">
      <c r="B114" s="11"/>
      <c r="C114" s="11"/>
      <c r="D114" s="11"/>
      <c r="E114" s="11"/>
      <c r="F114" s="11"/>
      <c r="G114" s="11"/>
      <c r="H114" s="11"/>
      <c r="I114" s="59"/>
      <c r="J114" s="59"/>
      <c r="K114" s="59"/>
      <c r="L114" s="59"/>
      <c r="M114" s="59"/>
      <c r="N114" s="59"/>
      <c r="O114" s="59"/>
      <c r="P114" s="59"/>
      <c r="Q114" s="59"/>
      <c r="R114" s="59"/>
      <c r="S114" s="59"/>
      <c r="T114" s="59"/>
      <c r="U114" s="59"/>
      <c r="V114" s="59"/>
      <c r="W114" s="59"/>
      <c r="X114" s="59"/>
      <c r="Y114" s="59"/>
      <c r="Z114" s="61"/>
      <c r="AA114" s="59"/>
      <c r="AB114" s="11"/>
      <c r="AC114" s="11"/>
      <c r="AD114" s="11"/>
      <c r="AE114" s="11"/>
      <c r="AF114" s="11"/>
      <c r="AG114" s="11"/>
      <c r="AH114" s="11"/>
      <c r="AI114" s="11"/>
      <c r="AJ114" s="11"/>
      <c r="AK114" s="11"/>
      <c r="AL114" s="11"/>
      <c r="AM114" s="11"/>
      <c r="AN114" s="11"/>
    </row>
    <row r="115" spans="2:40" ht="15.75" customHeight="1" x14ac:dyDescent="0.2">
      <c r="B115" s="11"/>
      <c r="C115" s="11"/>
      <c r="D115" s="11"/>
      <c r="E115" s="11"/>
      <c r="F115" s="11"/>
      <c r="G115" s="11"/>
      <c r="H115" s="11"/>
      <c r="I115" s="59"/>
      <c r="J115" s="59"/>
      <c r="K115" s="59"/>
      <c r="L115" s="59"/>
      <c r="M115" s="59"/>
      <c r="N115" s="59"/>
      <c r="O115" s="59"/>
      <c r="P115" s="59"/>
      <c r="Q115" s="59"/>
      <c r="R115" s="59"/>
      <c r="S115" s="59"/>
      <c r="T115" s="59"/>
      <c r="U115" s="59"/>
      <c r="V115" s="59"/>
      <c r="W115" s="59"/>
      <c r="X115" s="59"/>
      <c r="Y115" s="59"/>
      <c r="Z115" s="61"/>
      <c r="AA115" s="59"/>
      <c r="AB115" s="11"/>
      <c r="AC115" s="11"/>
      <c r="AD115" s="11"/>
      <c r="AE115" s="11"/>
      <c r="AF115" s="11"/>
      <c r="AG115" s="11"/>
      <c r="AH115" s="11"/>
      <c r="AI115" s="11"/>
      <c r="AJ115" s="11"/>
      <c r="AK115" s="11"/>
      <c r="AL115" s="11"/>
      <c r="AM115" s="11"/>
      <c r="AN115" s="11"/>
    </row>
    <row r="116" spans="2:40" ht="15.75" customHeight="1" x14ac:dyDescent="0.2">
      <c r="B116" s="11"/>
      <c r="C116" s="11"/>
      <c r="D116" s="11"/>
      <c r="E116" s="11"/>
      <c r="F116" s="11"/>
      <c r="G116" s="11"/>
      <c r="H116" s="11"/>
      <c r="I116" s="59"/>
      <c r="J116" s="59"/>
      <c r="K116" s="59"/>
      <c r="L116" s="59"/>
      <c r="M116" s="59"/>
      <c r="N116" s="59"/>
      <c r="O116" s="59"/>
      <c r="P116" s="59"/>
      <c r="Q116" s="59"/>
      <c r="R116" s="59"/>
      <c r="S116" s="59"/>
      <c r="T116" s="59"/>
      <c r="U116" s="59"/>
      <c r="V116" s="59"/>
      <c r="W116" s="59"/>
      <c r="X116" s="59"/>
      <c r="Y116" s="59"/>
      <c r="Z116" s="61"/>
      <c r="AA116" s="59"/>
      <c r="AB116" s="11"/>
      <c r="AC116" s="11"/>
      <c r="AD116" s="11"/>
      <c r="AE116" s="11"/>
      <c r="AF116" s="11"/>
      <c r="AG116" s="11"/>
      <c r="AH116" s="11"/>
      <c r="AI116" s="11"/>
      <c r="AJ116" s="11"/>
      <c r="AK116" s="11"/>
      <c r="AL116" s="11"/>
      <c r="AM116" s="11"/>
      <c r="AN116" s="11"/>
    </row>
    <row r="117" spans="2:40" ht="15.75" customHeight="1" x14ac:dyDescent="0.2">
      <c r="B117" s="11"/>
      <c r="C117" s="11"/>
      <c r="D117" s="11"/>
      <c r="E117" s="11"/>
      <c r="F117" s="11"/>
      <c r="G117" s="11"/>
      <c r="H117" s="11"/>
      <c r="I117" s="59"/>
      <c r="J117" s="59"/>
      <c r="K117" s="59"/>
      <c r="L117" s="59"/>
      <c r="M117" s="59"/>
      <c r="N117" s="59"/>
      <c r="O117" s="59"/>
      <c r="P117" s="59"/>
      <c r="Q117" s="59"/>
      <c r="R117" s="59"/>
      <c r="S117" s="59"/>
      <c r="T117" s="59"/>
      <c r="U117" s="59"/>
      <c r="V117" s="59"/>
      <c r="W117" s="59"/>
      <c r="X117" s="59"/>
      <c r="Y117" s="59"/>
      <c r="Z117" s="61"/>
      <c r="AA117" s="59"/>
      <c r="AB117" s="11"/>
      <c r="AC117" s="11"/>
      <c r="AD117" s="11"/>
      <c r="AE117" s="11"/>
      <c r="AF117" s="11"/>
      <c r="AG117" s="11"/>
      <c r="AH117" s="11"/>
      <c r="AI117" s="11"/>
      <c r="AJ117" s="11"/>
      <c r="AK117" s="11"/>
      <c r="AL117" s="11"/>
      <c r="AM117" s="11"/>
      <c r="AN117" s="11"/>
    </row>
    <row r="118" spans="2:40" ht="15.75" customHeight="1" x14ac:dyDescent="0.2">
      <c r="B118" s="11"/>
      <c r="C118" s="11"/>
      <c r="D118" s="11"/>
      <c r="E118" s="11"/>
      <c r="F118" s="11"/>
      <c r="G118" s="11"/>
      <c r="H118" s="11"/>
      <c r="I118" s="59"/>
      <c r="J118" s="59"/>
      <c r="K118" s="59"/>
      <c r="L118" s="59"/>
      <c r="M118" s="59"/>
      <c r="N118" s="59"/>
      <c r="O118" s="59"/>
      <c r="P118" s="59"/>
      <c r="Q118" s="59"/>
      <c r="R118" s="59"/>
      <c r="S118" s="59"/>
      <c r="T118" s="59"/>
      <c r="U118" s="59"/>
      <c r="V118" s="59"/>
      <c r="W118" s="59"/>
      <c r="X118" s="59"/>
      <c r="Y118" s="59"/>
      <c r="Z118" s="61"/>
      <c r="AA118" s="59"/>
      <c r="AB118" s="11"/>
      <c r="AC118" s="11"/>
      <c r="AD118" s="11"/>
      <c r="AE118" s="11"/>
      <c r="AF118" s="11"/>
      <c r="AG118" s="11"/>
      <c r="AH118" s="11"/>
      <c r="AI118" s="11"/>
      <c r="AJ118" s="11"/>
      <c r="AK118" s="11"/>
      <c r="AL118" s="11"/>
      <c r="AM118" s="11"/>
      <c r="AN118" s="11"/>
    </row>
    <row r="119" spans="2:40" ht="15.75" customHeight="1" x14ac:dyDescent="0.2">
      <c r="B119" s="11"/>
      <c r="C119" s="11"/>
      <c r="D119" s="11"/>
      <c r="E119" s="11"/>
      <c r="F119" s="11"/>
      <c r="G119" s="11"/>
      <c r="H119" s="11"/>
      <c r="I119" s="59"/>
      <c r="J119" s="59"/>
      <c r="K119" s="59"/>
      <c r="L119" s="59"/>
      <c r="M119" s="59"/>
      <c r="N119" s="59"/>
      <c r="O119" s="59"/>
      <c r="P119" s="59"/>
      <c r="Q119" s="59"/>
      <c r="R119" s="59"/>
      <c r="S119" s="59"/>
      <c r="T119" s="59"/>
      <c r="U119" s="59"/>
      <c r="V119" s="59"/>
      <c r="W119" s="59"/>
      <c r="X119" s="59"/>
      <c r="Y119" s="59"/>
      <c r="Z119" s="61"/>
      <c r="AA119" s="59"/>
      <c r="AB119" s="11"/>
      <c r="AC119" s="11"/>
      <c r="AD119" s="11"/>
      <c r="AE119" s="11"/>
      <c r="AF119" s="11"/>
      <c r="AG119" s="11"/>
      <c r="AH119" s="11"/>
      <c r="AI119" s="11"/>
      <c r="AJ119" s="11"/>
      <c r="AK119" s="11"/>
      <c r="AL119" s="11"/>
      <c r="AM119" s="11"/>
      <c r="AN119" s="11"/>
    </row>
    <row r="120" spans="2:40" ht="15.75" customHeight="1" x14ac:dyDescent="0.2">
      <c r="B120" s="11"/>
      <c r="C120" s="11"/>
      <c r="D120" s="11"/>
      <c r="E120" s="11"/>
      <c r="F120" s="11"/>
      <c r="G120" s="11"/>
      <c r="H120" s="11"/>
      <c r="I120" s="59"/>
      <c r="J120" s="59"/>
      <c r="K120" s="59"/>
      <c r="L120" s="59"/>
      <c r="M120" s="59"/>
      <c r="N120" s="59"/>
      <c r="O120" s="59"/>
      <c r="P120" s="59"/>
      <c r="Q120" s="59"/>
      <c r="R120" s="59"/>
      <c r="S120" s="59"/>
      <c r="T120" s="59"/>
      <c r="U120" s="59"/>
      <c r="V120" s="59"/>
      <c r="W120" s="59"/>
      <c r="X120" s="59"/>
      <c r="Y120" s="59"/>
      <c r="Z120" s="61"/>
      <c r="AA120" s="59"/>
      <c r="AB120" s="11"/>
      <c r="AC120" s="11"/>
      <c r="AD120" s="11"/>
      <c r="AE120" s="11"/>
      <c r="AF120" s="11"/>
      <c r="AG120" s="11"/>
      <c r="AH120" s="11"/>
      <c r="AI120" s="11"/>
      <c r="AJ120" s="11"/>
      <c r="AK120" s="11"/>
      <c r="AL120" s="11"/>
      <c r="AM120" s="11"/>
      <c r="AN120" s="11"/>
    </row>
    <row r="121" spans="2:40" ht="15.75" customHeight="1" x14ac:dyDescent="0.2">
      <c r="B121" s="11"/>
      <c r="C121" s="11"/>
      <c r="D121" s="11"/>
      <c r="E121" s="11"/>
      <c r="F121" s="11"/>
      <c r="G121" s="11"/>
      <c r="H121" s="11"/>
      <c r="I121" s="59"/>
      <c r="J121" s="59"/>
      <c r="K121" s="59"/>
      <c r="L121" s="59"/>
      <c r="M121" s="59"/>
      <c r="N121" s="59"/>
      <c r="O121" s="59"/>
      <c r="P121" s="59"/>
      <c r="Q121" s="59"/>
      <c r="R121" s="59"/>
      <c r="S121" s="59"/>
      <c r="T121" s="59"/>
      <c r="U121" s="59"/>
      <c r="V121" s="59"/>
      <c r="W121" s="59"/>
      <c r="X121" s="59"/>
      <c r="Y121" s="59"/>
      <c r="Z121" s="61"/>
      <c r="AA121" s="59"/>
      <c r="AB121" s="11"/>
      <c r="AC121" s="11"/>
      <c r="AD121" s="11"/>
      <c r="AE121" s="11"/>
      <c r="AF121" s="11"/>
      <c r="AG121" s="11"/>
      <c r="AH121" s="11"/>
      <c r="AI121" s="11"/>
      <c r="AJ121" s="11"/>
      <c r="AK121" s="11"/>
      <c r="AL121" s="11"/>
      <c r="AM121" s="11"/>
      <c r="AN121" s="11"/>
    </row>
    <row r="122" spans="2:40" ht="15.75" customHeight="1" x14ac:dyDescent="0.2">
      <c r="B122" s="11"/>
      <c r="C122" s="11"/>
      <c r="D122" s="11"/>
      <c r="E122" s="11"/>
      <c r="F122" s="11"/>
      <c r="G122" s="11"/>
      <c r="H122" s="11"/>
      <c r="I122" s="59"/>
      <c r="J122" s="59"/>
      <c r="K122" s="59"/>
      <c r="L122" s="59"/>
      <c r="M122" s="59"/>
      <c r="N122" s="59"/>
      <c r="O122" s="59"/>
      <c r="P122" s="59"/>
      <c r="Q122" s="59"/>
      <c r="R122" s="59"/>
      <c r="S122" s="59"/>
      <c r="T122" s="59"/>
      <c r="U122" s="59"/>
      <c r="V122" s="59"/>
      <c r="W122" s="59"/>
      <c r="X122" s="59"/>
      <c r="Y122" s="59"/>
      <c r="Z122" s="61"/>
      <c r="AA122" s="59"/>
      <c r="AB122" s="11"/>
      <c r="AC122" s="11"/>
      <c r="AD122" s="11"/>
      <c r="AE122" s="11"/>
      <c r="AF122" s="11"/>
      <c r="AG122" s="11"/>
      <c r="AH122" s="11"/>
      <c r="AI122" s="11"/>
      <c r="AJ122" s="11"/>
      <c r="AK122" s="11"/>
      <c r="AL122" s="11"/>
      <c r="AM122" s="11"/>
      <c r="AN122" s="11"/>
    </row>
    <row r="123" spans="2:40" ht="15.75" customHeight="1" x14ac:dyDescent="0.2">
      <c r="B123" s="11"/>
      <c r="C123" s="11"/>
      <c r="D123" s="11"/>
      <c r="E123" s="11"/>
      <c r="F123" s="11"/>
      <c r="G123" s="11"/>
      <c r="H123" s="11"/>
      <c r="I123" s="59"/>
      <c r="J123" s="59"/>
      <c r="K123" s="59"/>
      <c r="L123" s="59"/>
      <c r="M123" s="59"/>
      <c r="N123" s="59"/>
      <c r="O123" s="59"/>
      <c r="P123" s="59"/>
      <c r="Q123" s="59"/>
      <c r="R123" s="59"/>
      <c r="S123" s="59"/>
      <c r="T123" s="59"/>
      <c r="U123" s="59"/>
      <c r="V123" s="59"/>
      <c r="W123" s="59"/>
      <c r="X123" s="59"/>
      <c r="Y123" s="59"/>
      <c r="Z123" s="61"/>
      <c r="AA123" s="59"/>
      <c r="AB123" s="11"/>
      <c r="AC123" s="11"/>
      <c r="AD123" s="11"/>
      <c r="AE123" s="11"/>
      <c r="AF123" s="11"/>
      <c r="AG123" s="11"/>
      <c r="AH123" s="11"/>
      <c r="AI123" s="11"/>
      <c r="AJ123" s="11"/>
      <c r="AK123" s="11"/>
      <c r="AL123" s="11"/>
      <c r="AM123" s="11"/>
      <c r="AN123" s="11"/>
    </row>
    <row r="124" spans="2:40" ht="15.75" customHeight="1" x14ac:dyDescent="0.2">
      <c r="B124" s="11"/>
      <c r="C124" s="11"/>
      <c r="D124" s="11"/>
      <c r="E124" s="11"/>
      <c r="F124" s="11"/>
      <c r="G124" s="11"/>
      <c r="H124" s="11"/>
      <c r="I124" s="59"/>
      <c r="J124" s="59"/>
      <c r="K124" s="59"/>
      <c r="L124" s="59"/>
      <c r="M124" s="59"/>
      <c r="N124" s="59"/>
      <c r="O124" s="59"/>
      <c r="P124" s="59"/>
      <c r="Q124" s="59"/>
      <c r="R124" s="59"/>
      <c r="S124" s="59"/>
      <c r="T124" s="59"/>
      <c r="U124" s="59"/>
      <c r="V124" s="59"/>
      <c r="W124" s="59"/>
      <c r="X124" s="59"/>
      <c r="Y124" s="59"/>
      <c r="Z124" s="61"/>
      <c r="AA124" s="59"/>
      <c r="AB124" s="11"/>
      <c r="AC124" s="11"/>
      <c r="AD124" s="11"/>
      <c r="AE124" s="11"/>
      <c r="AF124" s="11"/>
      <c r="AG124" s="11"/>
      <c r="AH124" s="11"/>
      <c r="AI124" s="11"/>
      <c r="AJ124" s="11"/>
      <c r="AK124" s="11"/>
      <c r="AL124" s="11"/>
      <c r="AM124" s="11"/>
      <c r="AN124" s="11"/>
    </row>
    <row r="125" spans="2:40" ht="15.75" customHeight="1" x14ac:dyDescent="0.2">
      <c r="B125" s="11"/>
      <c r="C125" s="11"/>
      <c r="D125" s="11"/>
      <c r="E125" s="11"/>
      <c r="F125" s="11"/>
      <c r="G125" s="11"/>
      <c r="H125" s="11"/>
      <c r="I125" s="59"/>
      <c r="J125" s="59"/>
      <c r="K125" s="59"/>
      <c r="L125" s="59"/>
      <c r="M125" s="59"/>
      <c r="N125" s="59"/>
      <c r="O125" s="59"/>
      <c r="P125" s="59"/>
      <c r="Q125" s="59"/>
      <c r="R125" s="59"/>
      <c r="S125" s="59"/>
      <c r="T125" s="59"/>
      <c r="U125" s="59"/>
      <c r="V125" s="59"/>
      <c r="W125" s="59"/>
      <c r="X125" s="59"/>
      <c r="Y125" s="59"/>
      <c r="Z125" s="61"/>
      <c r="AA125" s="59"/>
      <c r="AB125" s="11"/>
      <c r="AC125" s="11"/>
      <c r="AD125" s="11"/>
      <c r="AE125" s="11"/>
      <c r="AF125" s="11"/>
      <c r="AG125" s="11"/>
      <c r="AH125" s="11"/>
      <c r="AI125" s="11"/>
      <c r="AJ125" s="11"/>
      <c r="AK125" s="11"/>
      <c r="AL125" s="11"/>
      <c r="AM125" s="11"/>
      <c r="AN125" s="11"/>
    </row>
    <row r="126" spans="2:40" ht="15.75" customHeight="1" x14ac:dyDescent="0.2">
      <c r="B126" s="11"/>
      <c r="C126" s="11"/>
      <c r="D126" s="11"/>
      <c r="E126" s="11"/>
      <c r="F126" s="11"/>
      <c r="G126" s="11"/>
      <c r="H126" s="11"/>
      <c r="I126" s="59"/>
      <c r="J126" s="59"/>
      <c r="K126" s="59"/>
      <c r="L126" s="59"/>
      <c r="M126" s="59"/>
      <c r="N126" s="59"/>
      <c r="O126" s="59"/>
      <c r="P126" s="59"/>
      <c r="Q126" s="59"/>
      <c r="R126" s="59"/>
      <c r="S126" s="59"/>
      <c r="T126" s="59"/>
      <c r="U126" s="59"/>
      <c r="V126" s="59"/>
      <c r="W126" s="59"/>
      <c r="X126" s="59"/>
      <c r="Y126" s="59"/>
      <c r="Z126" s="61"/>
      <c r="AA126" s="59"/>
      <c r="AB126" s="11"/>
      <c r="AC126" s="11"/>
      <c r="AD126" s="11"/>
      <c r="AE126" s="11"/>
      <c r="AF126" s="11"/>
      <c r="AG126" s="11"/>
      <c r="AH126" s="11"/>
      <c r="AI126" s="11"/>
      <c r="AJ126" s="11"/>
      <c r="AK126" s="11"/>
      <c r="AL126" s="11"/>
      <c r="AM126" s="11"/>
      <c r="AN126" s="11"/>
    </row>
    <row r="127" spans="2:40" ht="15.75" customHeight="1" x14ac:dyDescent="0.2">
      <c r="B127" s="11"/>
      <c r="C127" s="11"/>
      <c r="D127" s="11"/>
      <c r="E127" s="11"/>
      <c r="F127" s="11"/>
      <c r="G127" s="11"/>
      <c r="H127" s="11"/>
      <c r="I127" s="59"/>
      <c r="J127" s="59"/>
      <c r="K127" s="59"/>
      <c r="L127" s="59"/>
      <c r="M127" s="59"/>
      <c r="N127" s="59"/>
      <c r="O127" s="59"/>
      <c r="P127" s="59"/>
      <c r="Q127" s="59"/>
      <c r="R127" s="59"/>
      <c r="S127" s="59"/>
      <c r="T127" s="59"/>
      <c r="U127" s="59"/>
      <c r="V127" s="59"/>
      <c r="W127" s="59"/>
      <c r="X127" s="59"/>
      <c r="Y127" s="59"/>
      <c r="Z127" s="61"/>
      <c r="AA127" s="59"/>
      <c r="AB127" s="11"/>
      <c r="AC127" s="11"/>
      <c r="AD127" s="11"/>
      <c r="AE127" s="11"/>
      <c r="AF127" s="11"/>
      <c r="AG127" s="11"/>
      <c r="AH127" s="11"/>
      <c r="AI127" s="11"/>
      <c r="AJ127" s="11"/>
      <c r="AK127" s="11"/>
      <c r="AL127" s="11"/>
      <c r="AM127" s="11"/>
      <c r="AN127" s="11"/>
    </row>
    <row r="128" spans="2:40" ht="15.75" customHeight="1" x14ac:dyDescent="0.2">
      <c r="B128" s="11"/>
      <c r="C128" s="11"/>
      <c r="D128" s="11"/>
      <c r="E128" s="11"/>
      <c r="F128" s="11"/>
      <c r="G128" s="11"/>
      <c r="H128" s="11"/>
      <c r="I128" s="59"/>
      <c r="J128" s="59"/>
      <c r="K128" s="59"/>
      <c r="L128" s="59"/>
      <c r="M128" s="59"/>
      <c r="N128" s="59"/>
      <c r="O128" s="59"/>
      <c r="P128" s="59"/>
      <c r="Q128" s="59"/>
      <c r="R128" s="59"/>
      <c r="S128" s="59"/>
      <c r="T128" s="59"/>
      <c r="U128" s="59"/>
      <c r="V128" s="59"/>
      <c r="W128" s="59"/>
      <c r="X128" s="59"/>
      <c r="Y128" s="59"/>
      <c r="Z128" s="61"/>
      <c r="AA128" s="59"/>
      <c r="AB128" s="11"/>
      <c r="AC128" s="11"/>
      <c r="AD128" s="11"/>
      <c r="AE128" s="11"/>
      <c r="AF128" s="11"/>
      <c r="AG128" s="11"/>
      <c r="AH128" s="11"/>
      <c r="AI128" s="11"/>
      <c r="AJ128" s="11"/>
      <c r="AK128" s="11"/>
      <c r="AL128" s="11"/>
      <c r="AM128" s="11"/>
      <c r="AN128" s="11"/>
    </row>
    <row r="129" spans="2:40" ht="15.75" customHeight="1" x14ac:dyDescent="0.2">
      <c r="B129" s="11"/>
      <c r="C129" s="11"/>
      <c r="D129" s="11"/>
      <c r="E129" s="11"/>
      <c r="F129" s="11"/>
      <c r="G129" s="11"/>
      <c r="H129" s="11"/>
      <c r="I129" s="59"/>
      <c r="J129" s="59"/>
      <c r="K129" s="59"/>
      <c r="L129" s="59"/>
      <c r="M129" s="59"/>
      <c r="N129" s="59"/>
      <c r="O129" s="59"/>
      <c r="P129" s="59"/>
      <c r="Q129" s="59"/>
      <c r="R129" s="59"/>
      <c r="S129" s="59"/>
      <c r="T129" s="59"/>
      <c r="U129" s="59"/>
      <c r="V129" s="59"/>
      <c r="W129" s="59"/>
      <c r="X129" s="59"/>
      <c r="Y129" s="59"/>
      <c r="Z129" s="61"/>
      <c r="AA129" s="59"/>
      <c r="AB129" s="11"/>
      <c r="AC129" s="11"/>
      <c r="AD129" s="11"/>
      <c r="AE129" s="11"/>
      <c r="AF129" s="11"/>
      <c r="AG129" s="11"/>
      <c r="AH129" s="11"/>
      <c r="AI129" s="11"/>
      <c r="AJ129" s="11"/>
      <c r="AK129" s="11"/>
      <c r="AL129" s="11"/>
      <c r="AM129" s="11"/>
      <c r="AN129" s="11"/>
    </row>
    <row r="130" spans="2:40" ht="15.75" customHeight="1" x14ac:dyDescent="0.2">
      <c r="B130" s="11"/>
      <c r="C130" s="11"/>
      <c r="D130" s="11"/>
      <c r="E130" s="11"/>
      <c r="F130" s="11"/>
      <c r="G130" s="11"/>
      <c r="H130" s="11"/>
      <c r="I130" s="59"/>
      <c r="J130" s="59"/>
      <c r="K130" s="59"/>
      <c r="L130" s="59"/>
      <c r="M130" s="59"/>
      <c r="N130" s="59"/>
      <c r="O130" s="59"/>
      <c r="P130" s="59"/>
      <c r="Q130" s="59"/>
      <c r="R130" s="59"/>
      <c r="S130" s="59"/>
      <c r="T130" s="59"/>
      <c r="U130" s="59"/>
      <c r="V130" s="59"/>
      <c r="W130" s="59"/>
      <c r="X130" s="59"/>
      <c r="Y130" s="59"/>
      <c r="Z130" s="61"/>
      <c r="AA130" s="59"/>
      <c r="AB130" s="11"/>
      <c r="AC130" s="11"/>
      <c r="AD130" s="11"/>
      <c r="AE130" s="11"/>
      <c r="AF130" s="11"/>
      <c r="AG130" s="11"/>
      <c r="AH130" s="11"/>
      <c r="AI130" s="11"/>
      <c r="AJ130" s="11"/>
      <c r="AK130" s="11"/>
      <c r="AL130" s="11"/>
      <c r="AM130" s="11"/>
      <c r="AN130" s="11"/>
    </row>
    <row r="131" spans="2:40" ht="15.75" customHeight="1" x14ac:dyDescent="0.2">
      <c r="B131" s="11"/>
      <c r="C131" s="11"/>
      <c r="D131" s="11"/>
      <c r="E131" s="11"/>
      <c r="F131" s="11"/>
      <c r="G131" s="11"/>
      <c r="H131" s="11"/>
      <c r="I131" s="59"/>
      <c r="J131" s="59"/>
      <c r="K131" s="59"/>
      <c r="L131" s="59"/>
      <c r="M131" s="59"/>
      <c r="N131" s="59"/>
      <c r="O131" s="59"/>
      <c r="P131" s="59"/>
      <c r="Q131" s="59"/>
      <c r="R131" s="59"/>
      <c r="S131" s="59"/>
      <c r="T131" s="59"/>
      <c r="U131" s="59"/>
      <c r="V131" s="59"/>
      <c r="W131" s="59"/>
      <c r="X131" s="59"/>
      <c r="Y131" s="59"/>
      <c r="Z131" s="61"/>
      <c r="AA131" s="59"/>
      <c r="AB131" s="11"/>
      <c r="AC131" s="11"/>
      <c r="AD131" s="11"/>
      <c r="AE131" s="11"/>
      <c r="AF131" s="11"/>
      <c r="AG131" s="11"/>
      <c r="AH131" s="11"/>
      <c r="AI131" s="11"/>
      <c r="AJ131" s="11"/>
      <c r="AK131" s="11"/>
      <c r="AL131" s="11"/>
      <c r="AM131" s="11"/>
      <c r="AN131" s="11"/>
    </row>
    <row r="132" spans="2:40" ht="15.75" customHeight="1" x14ac:dyDescent="0.2">
      <c r="B132" s="11"/>
      <c r="C132" s="11"/>
      <c r="D132" s="11"/>
      <c r="E132" s="11"/>
      <c r="F132" s="11"/>
      <c r="G132" s="11"/>
      <c r="H132" s="11"/>
      <c r="I132" s="59"/>
      <c r="J132" s="59"/>
      <c r="K132" s="59"/>
      <c r="L132" s="59"/>
      <c r="M132" s="59"/>
      <c r="N132" s="59"/>
      <c r="O132" s="59"/>
      <c r="P132" s="59"/>
      <c r="Q132" s="59"/>
      <c r="R132" s="59"/>
      <c r="S132" s="59"/>
      <c r="T132" s="59"/>
      <c r="U132" s="59"/>
      <c r="V132" s="59"/>
      <c r="W132" s="59"/>
      <c r="X132" s="59"/>
      <c r="Y132" s="59"/>
      <c r="Z132" s="61"/>
      <c r="AA132" s="59"/>
      <c r="AB132" s="11"/>
      <c r="AC132" s="11"/>
      <c r="AD132" s="11"/>
      <c r="AE132" s="11"/>
      <c r="AF132" s="11"/>
      <c r="AG132" s="11"/>
      <c r="AH132" s="11"/>
      <c r="AI132" s="11"/>
      <c r="AJ132" s="11"/>
      <c r="AK132" s="11"/>
      <c r="AL132" s="11"/>
      <c r="AM132" s="11"/>
      <c r="AN132" s="11"/>
    </row>
    <row r="133" spans="2:40" ht="15.75" customHeight="1" x14ac:dyDescent="0.2">
      <c r="B133" s="11"/>
      <c r="C133" s="11"/>
      <c r="D133" s="11"/>
      <c r="E133" s="11"/>
      <c r="F133" s="11"/>
      <c r="G133" s="11"/>
      <c r="H133" s="11"/>
      <c r="I133" s="59"/>
      <c r="J133" s="59"/>
      <c r="K133" s="59"/>
      <c r="L133" s="59"/>
      <c r="M133" s="59"/>
      <c r="N133" s="59"/>
      <c r="O133" s="59"/>
      <c r="P133" s="59"/>
      <c r="Q133" s="59"/>
      <c r="R133" s="59"/>
      <c r="S133" s="59"/>
      <c r="T133" s="59"/>
      <c r="U133" s="59"/>
      <c r="V133" s="59"/>
      <c r="W133" s="59"/>
      <c r="X133" s="59"/>
      <c r="Y133" s="59"/>
      <c r="Z133" s="61"/>
      <c r="AA133" s="59"/>
      <c r="AB133" s="11"/>
      <c r="AC133" s="11"/>
      <c r="AD133" s="11"/>
      <c r="AE133" s="11"/>
      <c r="AF133" s="11"/>
      <c r="AG133" s="11"/>
      <c r="AH133" s="11"/>
      <c r="AI133" s="11"/>
      <c r="AJ133" s="11"/>
      <c r="AK133" s="11"/>
      <c r="AL133" s="11"/>
      <c r="AM133" s="11"/>
      <c r="AN133" s="11"/>
    </row>
    <row r="134" spans="2:40" ht="15.75" customHeight="1" x14ac:dyDescent="0.2">
      <c r="B134" s="11"/>
      <c r="C134" s="11"/>
      <c r="D134" s="11"/>
      <c r="E134" s="11"/>
      <c r="F134" s="11"/>
      <c r="G134" s="11"/>
      <c r="H134" s="11"/>
      <c r="I134" s="59"/>
      <c r="J134" s="59"/>
      <c r="K134" s="59"/>
      <c r="L134" s="59"/>
      <c r="M134" s="59"/>
      <c r="N134" s="59"/>
      <c r="O134" s="59"/>
      <c r="P134" s="59"/>
      <c r="Q134" s="59"/>
      <c r="R134" s="59"/>
      <c r="S134" s="59"/>
      <c r="T134" s="59"/>
      <c r="U134" s="59"/>
      <c r="V134" s="59"/>
      <c r="W134" s="59"/>
      <c r="X134" s="59"/>
      <c r="Y134" s="59"/>
      <c r="Z134" s="61"/>
      <c r="AA134" s="59"/>
      <c r="AB134" s="11"/>
      <c r="AC134" s="11"/>
      <c r="AD134" s="11"/>
      <c r="AE134" s="11"/>
      <c r="AF134" s="11"/>
      <c r="AG134" s="11"/>
      <c r="AH134" s="11"/>
      <c r="AI134" s="11"/>
      <c r="AJ134" s="11"/>
      <c r="AK134" s="11"/>
      <c r="AL134" s="11"/>
      <c r="AM134" s="11"/>
      <c r="AN134" s="11"/>
    </row>
    <row r="135" spans="2:40" ht="15.75" customHeight="1" x14ac:dyDescent="0.2">
      <c r="B135" s="11"/>
      <c r="C135" s="11"/>
      <c r="D135" s="11"/>
      <c r="E135" s="11"/>
      <c r="F135" s="11"/>
      <c r="G135" s="11"/>
      <c r="H135" s="11"/>
      <c r="I135" s="59"/>
      <c r="J135" s="59"/>
      <c r="K135" s="59"/>
      <c r="L135" s="59"/>
      <c r="M135" s="59"/>
      <c r="N135" s="59"/>
      <c r="O135" s="59"/>
      <c r="P135" s="59"/>
      <c r="Q135" s="59"/>
      <c r="R135" s="59"/>
      <c r="S135" s="59"/>
      <c r="T135" s="59"/>
      <c r="U135" s="59"/>
      <c r="V135" s="59"/>
      <c r="W135" s="59"/>
      <c r="X135" s="59"/>
      <c r="Y135" s="59"/>
      <c r="Z135" s="61"/>
      <c r="AA135" s="59"/>
      <c r="AB135" s="11"/>
      <c r="AC135" s="11"/>
      <c r="AD135" s="11"/>
      <c r="AE135" s="11"/>
      <c r="AF135" s="11"/>
      <c r="AG135" s="11"/>
      <c r="AH135" s="11"/>
      <c r="AI135" s="11"/>
      <c r="AJ135" s="11"/>
      <c r="AK135" s="11"/>
      <c r="AL135" s="11"/>
      <c r="AM135" s="11"/>
      <c r="AN135" s="11"/>
    </row>
    <row r="136" spans="2:40" ht="15.75" customHeight="1" x14ac:dyDescent="0.2">
      <c r="B136" s="11"/>
      <c r="C136" s="11"/>
      <c r="D136" s="11"/>
      <c r="E136" s="11"/>
      <c r="F136" s="11"/>
      <c r="G136" s="11"/>
      <c r="H136" s="11"/>
      <c r="I136" s="59"/>
      <c r="J136" s="59"/>
      <c r="K136" s="59"/>
      <c r="L136" s="59"/>
      <c r="M136" s="59"/>
      <c r="N136" s="59"/>
      <c r="O136" s="59"/>
      <c r="P136" s="59"/>
      <c r="Q136" s="59"/>
      <c r="R136" s="59"/>
      <c r="S136" s="59"/>
      <c r="T136" s="59"/>
      <c r="U136" s="59"/>
      <c r="V136" s="59"/>
      <c r="W136" s="59"/>
      <c r="X136" s="59"/>
      <c r="Y136" s="59"/>
      <c r="Z136" s="61"/>
      <c r="AA136" s="59"/>
      <c r="AB136" s="11"/>
      <c r="AC136" s="11"/>
      <c r="AD136" s="11"/>
      <c r="AE136" s="11"/>
      <c r="AF136" s="11"/>
      <c r="AG136" s="11"/>
      <c r="AH136" s="11"/>
      <c r="AI136" s="11"/>
      <c r="AJ136" s="11"/>
      <c r="AK136" s="11"/>
      <c r="AL136" s="11"/>
      <c r="AM136" s="11"/>
      <c r="AN136" s="11"/>
    </row>
    <row r="137" spans="2:40" ht="15.75" customHeight="1" x14ac:dyDescent="0.2">
      <c r="B137" s="11"/>
      <c r="C137" s="11"/>
      <c r="D137" s="11"/>
      <c r="E137" s="11"/>
      <c r="F137" s="11"/>
      <c r="G137" s="11"/>
      <c r="H137" s="11"/>
      <c r="I137" s="59"/>
      <c r="J137" s="59"/>
      <c r="K137" s="59"/>
      <c r="L137" s="59"/>
      <c r="M137" s="59"/>
      <c r="N137" s="59"/>
      <c r="O137" s="59"/>
      <c r="P137" s="59"/>
      <c r="Q137" s="59"/>
      <c r="R137" s="59"/>
      <c r="S137" s="59"/>
      <c r="T137" s="59"/>
      <c r="U137" s="59"/>
      <c r="V137" s="59"/>
      <c r="W137" s="59"/>
      <c r="X137" s="59"/>
      <c r="Y137" s="59"/>
      <c r="Z137" s="61"/>
      <c r="AA137" s="59"/>
      <c r="AB137" s="11"/>
      <c r="AC137" s="11"/>
      <c r="AD137" s="11"/>
      <c r="AE137" s="11"/>
      <c r="AF137" s="11"/>
      <c r="AG137" s="11"/>
      <c r="AH137" s="11"/>
      <c r="AI137" s="11"/>
      <c r="AJ137" s="11"/>
      <c r="AK137" s="11"/>
      <c r="AL137" s="11"/>
      <c r="AM137" s="11"/>
      <c r="AN137" s="11"/>
    </row>
    <row r="138" spans="2:40" ht="15.75" customHeight="1" x14ac:dyDescent="0.2">
      <c r="B138" s="11"/>
      <c r="C138" s="11"/>
      <c r="D138" s="11"/>
      <c r="E138" s="11"/>
      <c r="F138" s="11"/>
      <c r="G138" s="11"/>
      <c r="H138" s="11"/>
      <c r="I138" s="59"/>
      <c r="J138" s="59"/>
      <c r="K138" s="59"/>
      <c r="L138" s="59"/>
      <c r="M138" s="59"/>
      <c r="N138" s="59"/>
      <c r="O138" s="59"/>
      <c r="P138" s="59"/>
      <c r="Q138" s="59"/>
      <c r="R138" s="59"/>
      <c r="S138" s="59"/>
      <c r="T138" s="59"/>
      <c r="U138" s="59"/>
      <c r="V138" s="59"/>
      <c r="W138" s="59"/>
      <c r="X138" s="59"/>
      <c r="Y138" s="59"/>
      <c r="Z138" s="61"/>
      <c r="AA138" s="59"/>
      <c r="AB138" s="11"/>
      <c r="AC138" s="11"/>
      <c r="AD138" s="11"/>
      <c r="AE138" s="11"/>
      <c r="AF138" s="11"/>
      <c r="AG138" s="11"/>
      <c r="AH138" s="11"/>
      <c r="AI138" s="11"/>
      <c r="AJ138" s="11"/>
      <c r="AK138" s="11"/>
      <c r="AL138" s="11"/>
      <c r="AM138" s="11"/>
      <c r="AN138" s="11"/>
    </row>
    <row r="139" spans="2:40" ht="15.75" customHeight="1" x14ac:dyDescent="0.2">
      <c r="B139" s="11"/>
      <c r="C139" s="11"/>
      <c r="D139" s="11"/>
      <c r="E139" s="11"/>
      <c r="F139" s="11"/>
      <c r="G139" s="11"/>
      <c r="H139" s="11"/>
      <c r="I139" s="59"/>
      <c r="J139" s="59"/>
      <c r="K139" s="59"/>
      <c r="L139" s="59"/>
      <c r="M139" s="59"/>
      <c r="N139" s="59"/>
      <c r="O139" s="59"/>
      <c r="P139" s="59"/>
      <c r="Q139" s="59"/>
      <c r="R139" s="59"/>
      <c r="S139" s="59"/>
      <c r="T139" s="59"/>
      <c r="U139" s="59"/>
      <c r="V139" s="59"/>
      <c r="W139" s="59"/>
      <c r="X139" s="59"/>
      <c r="Y139" s="59"/>
      <c r="Z139" s="61"/>
      <c r="AA139" s="59"/>
      <c r="AB139" s="11"/>
      <c r="AC139" s="11"/>
      <c r="AD139" s="11"/>
      <c r="AE139" s="11"/>
      <c r="AF139" s="11"/>
      <c r="AG139" s="11"/>
      <c r="AH139" s="11"/>
      <c r="AI139" s="11"/>
      <c r="AJ139" s="11"/>
      <c r="AK139" s="11"/>
      <c r="AL139" s="11"/>
      <c r="AM139" s="11"/>
      <c r="AN139" s="11"/>
    </row>
    <row r="140" spans="2:40" ht="15.75" customHeight="1" x14ac:dyDescent="0.2">
      <c r="B140" s="11"/>
      <c r="C140" s="11"/>
      <c r="D140" s="11"/>
      <c r="E140" s="11"/>
      <c r="F140" s="11"/>
      <c r="G140" s="11"/>
      <c r="H140" s="11"/>
      <c r="I140" s="59"/>
      <c r="J140" s="59"/>
      <c r="K140" s="59"/>
      <c r="L140" s="59"/>
      <c r="M140" s="59"/>
      <c r="N140" s="59"/>
      <c r="O140" s="59"/>
      <c r="P140" s="59"/>
      <c r="Q140" s="59"/>
      <c r="R140" s="59"/>
      <c r="S140" s="59"/>
      <c r="T140" s="59"/>
      <c r="U140" s="59"/>
      <c r="V140" s="59"/>
      <c r="W140" s="59"/>
      <c r="X140" s="59"/>
      <c r="Y140" s="59"/>
      <c r="Z140" s="61"/>
      <c r="AA140" s="59"/>
      <c r="AB140" s="11"/>
      <c r="AC140" s="11"/>
      <c r="AD140" s="11"/>
      <c r="AE140" s="11"/>
      <c r="AF140" s="11"/>
      <c r="AG140" s="11"/>
      <c r="AH140" s="11"/>
      <c r="AI140" s="11"/>
      <c r="AJ140" s="11"/>
      <c r="AK140" s="11"/>
      <c r="AL140" s="11"/>
      <c r="AM140" s="11"/>
      <c r="AN140" s="11"/>
    </row>
    <row r="141" spans="2:40" ht="15.75" customHeight="1" x14ac:dyDescent="0.2">
      <c r="B141" s="11"/>
      <c r="C141" s="11"/>
      <c r="D141" s="11"/>
      <c r="E141" s="11"/>
      <c r="F141" s="11"/>
      <c r="G141" s="11"/>
      <c r="H141" s="11"/>
      <c r="I141" s="59"/>
      <c r="J141" s="59"/>
      <c r="K141" s="59"/>
      <c r="L141" s="59"/>
      <c r="M141" s="59"/>
      <c r="N141" s="59"/>
      <c r="O141" s="59"/>
      <c r="P141" s="59"/>
      <c r="Q141" s="59"/>
      <c r="R141" s="59"/>
      <c r="S141" s="59"/>
      <c r="T141" s="59"/>
      <c r="U141" s="59"/>
      <c r="V141" s="59"/>
      <c r="W141" s="59"/>
      <c r="X141" s="59"/>
      <c r="Y141" s="59"/>
      <c r="Z141" s="61"/>
      <c r="AA141" s="59"/>
      <c r="AB141" s="11"/>
      <c r="AC141" s="11"/>
      <c r="AD141" s="11"/>
      <c r="AE141" s="11"/>
      <c r="AF141" s="11"/>
      <c r="AG141" s="11"/>
      <c r="AH141" s="11"/>
      <c r="AI141" s="11"/>
      <c r="AJ141" s="11"/>
      <c r="AK141" s="11"/>
      <c r="AL141" s="11"/>
      <c r="AM141" s="11"/>
      <c r="AN141" s="11"/>
    </row>
    <row r="142" spans="2:40" ht="15.75" customHeight="1" x14ac:dyDescent="0.2">
      <c r="B142" s="11"/>
      <c r="C142" s="11"/>
      <c r="D142" s="11"/>
      <c r="E142" s="11"/>
      <c r="F142" s="11"/>
      <c r="G142" s="11"/>
      <c r="H142" s="11"/>
      <c r="I142" s="59"/>
      <c r="J142" s="59"/>
      <c r="K142" s="59"/>
      <c r="L142" s="59"/>
      <c r="M142" s="59"/>
      <c r="N142" s="59"/>
      <c r="O142" s="59"/>
      <c r="P142" s="59"/>
      <c r="Q142" s="59"/>
      <c r="R142" s="59"/>
      <c r="S142" s="59"/>
      <c r="T142" s="59"/>
      <c r="U142" s="59"/>
      <c r="V142" s="59"/>
      <c r="W142" s="59"/>
      <c r="X142" s="59"/>
      <c r="Y142" s="59"/>
      <c r="Z142" s="61"/>
      <c r="AA142" s="59"/>
      <c r="AB142" s="11"/>
      <c r="AC142" s="11"/>
      <c r="AD142" s="11"/>
      <c r="AE142" s="11"/>
      <c r="AF142" s="11"/>
      <c r="AG142" s="11"/>
      <c r="AH142" s="11"/>
      <c r="AI142" s="11"/>
      <c r="AJ142" s="11"/>
      <c r="AK142" s="11"/>
      <c r="AL142" s="11"/>
      <c r="AM142" s="11"/>
      <c r="AN142" s="11"/>
    </row>
    <row r="143" spans="2:40" ht="15.75" customHeight="1" x14ac:dyDescent="0.2">
      <c r="B143" s="11"/>
      <c r="C143" s="11"/>
      <c r="D143" s="11"/>
      <c r="E143" s="11"/>
      <c r="F143" s="11"/>
      <c r="G143" s="11"/>
      <c r="H143" s="11"/>
      <c r="I143" s="59"/>
      <c r="J143" s="59"/>
      <c r="K143" s="59"/>
      <c r="L143" s="59"/>
      <c r="M143" s="59"/>
      <c r="N143" s="59"/>
      <c r="O143" s="59"/>
      <c r="P143" s="59"/>
      <c r="Q143" s="59"/>
      <c r="R143" s="59"/>
      <c r="S143" s="59"/>
      <c r="T143" s="59"/>
      <c r="U143" s="59"/>
      <c r="V143" s="59"/>
      <c r="W143" s="59"/>
      <c r="X143" s="59"/>
      <c r="Y143" s="59"/>
      <c r="Z143" s="61"/>
      <c r="AA143" s="59"/>
      <c r="AB143" s="11"/>
      <c r="AC143" s="11"/>
      <c r="AD143" s="11"/>
      <c r="AE143" s="11"/>
      <c r="AF143" s="11"/>
      <c r="AG143" s="11"/>
      <c r="AH143" s="11"/>
      <c r="AI143" s="11"/>
      <c r="AJ143" s="11"/>
      <c r="AK143" s="11"/>
      <c r="AL143" s="11"/>
      <c r="AM143" s="11"/>
      <c r="AN143" s="11"/>
    </row>
    <row r="144" spans="2:40" ht="15.75" customHeight="1" x14ac:dyDescent="0.2">
      <c r="B144" s="11"/>
      <c r="C144" s="11"/>
      <c r="D144" s="11"/>
      <c r="E144" s="11"/>
      <c r="F144" s="11"/>
      <c r="G144" s="11"/>
      <c r="H144" s="11"/>
      <c r="I144" s="59"/>
      <c r="J144" s="59"/>
      <c r="K144" s="59"/>
      <c r="L144" s="59"/>
      <c r="M144" s="59"/>
      <c r="N144" s="59"/>
      <c r="O144" s="59"/>
      <c r="P144" s="59"/>
      <c r="Q144" s="59"/>
      <c r="R144" s="59"/>
      <c r="S144" s="59"/>
      <c r="T144" s="59"/>
      <c r="U144" s="59"/>
      <c r="V144" s="59"/>
      <c r="W144" s="59"/>
      <c r="X144" s="59"/>
      <c r="Y144" s="59"/>
      <c r="Z144" s="61"/>
      <c r="AA144" s="59"/>
      <c r="AB144" s="11"/>
      <c r="AC144" s="11"/>
      <c r="AD144" s="11"/>
      <c r="AE144" s="11"/>
      <c r="AF144" s="11"/>
      <c r="AG144" s="11"/>
      <c r="AH144" s="11"/>
      <c r="AI144" s="11"/>
      <c r="AJ144" s="11"/>
      <c r="AK144" s="11"/>
      <c r="AL144" s="11"/>
      <c r="AM144" s="11"/>
      <c r="AN144" s="11"/>
    </row>
    <row r="145" spans="2:40" ht="15.75" customHeight="1" x14ac:dyDescent="0.2">
      <c r="B145" s="11"/>
      <c r="C145" s="11"/>
      <c r="D145" s="11"/>
      <c r="E145" s="11"/>
      <c r="F145" s="11"/>
      <c r="G145" s="11"/>
      <c r="H145" s="11"/>
      <c r="I145" s="59"/>
      <c r="J145" s="59"/>
      <c r="K145" s="59"/>
      <c r="L145" s="59"/>
      <c r="M145" s="59"/>
      <c r="N145" s="59"/>
      <c r="O145" s="59"/>
      <c r="P145" s="59"/>
      <c r="Q145" s="59"/>
      <c r="R145" s="59"/>
      <c r="S145" s="59"/>
      <c r="T145" s="59"/>
      <c r="U145" s="59"/>
      <c r="V145" s="59"/>
      <c r="W145" s="59"/>
      <c r="X145" s="59"/>
      <c r="Y145" s="59"/>
      <c r="Z145" s="61"/>
      <c r="AA145" s="59"/>
      <c r="AB145" s="11"/>
      <c r="AC145" s="11"/>
      <c r="AD145" s="11"/>
      <c r="AE145" s="11"/>
      <c r="AF145" s="11"/>
      <c r="AG145" s="11"/>
      <c r="AH145" s="11"/>
      <c r="AI145" s="11"/>
      <c r="AJ145" s="11"/>
      <c r="AK145" s="11"/>
      <c r="AL145" s="11"/>
      <c r="AM145" s="11"/>
      <c r="AN145" s="11"/>
    </row>
    <row r="146" spans="2:40" ht="15.75" customHeight="1" x14ac:dyDescent="0.2">
      <c r="B146" s="11"/>
      <c r="C146" s="11"/>
      <c r="D146" s="11"/>
      <c r="E146" s="11"/>
      <c r="F146" s="11"/>
      <c r="G146" s="11"/>
      <c r="H146" s="11"/>
      <c r="I146" s="59"/>
      <c r="J146" s="59"/>
      <c r="K146" s="59"/>
      <c r="L146" s="59"/>
      <c r="M146" s="59"/>
      <c r="N146" s="59"/>
      <c r="O146" s="59"/>
      <c r="P146" s="59"/>
      <c r="Q146" s="59"/>
      <c r="R146" s="59"/>
      <c r="S146" s="59"/>
      <c r="T146" s="59"/>
      <c r="U146" s="59"/>
      <c r="V146" s="59"/>
      <c r="W146" s="59"/>
      <c r="X146" s="59"/>
      <c r="Y146" s="59"/>
      <c r="Z146" s="61"/>
      <c r="AA146" s="59"/>
      <c r="AB146" s="11"/>
      <c r="AC146" s="11"/>
      <c r="AD146" s="11"/>
      <c r="AE146" s="11"/>
      <c r="AF146" s="11"/>
      <c r="AG146" s="11"/>
      <c r="AH146" s="11"/>
      <c r="AI146" s="11"/>
      <c r="AJ146" s="11"/>
      <c r="AK146" s="11"/>
      <c r="AL146" s="11"/>
      <c r="AM146" s="11"/>
      <c r="AN146" s="11"/>
    </row>
    <row r="147" spans="2:40" ht="15.75" customHeight="1" x14ac:dyDescent="0.2">
      <c r="B147" s="11"/>
      <c r="C147" s="11"/>
      <c r="D147" s="11"/>
      <c r="E147" s="11"/>
      <c r="F147" s="11"/>
      <c r="G147" s="11"/>
      <c r="H147" s="11"/>
      <c r="I147" s="59"/>
      <c r="J147" s="59"/>
      <c r="K147" s="59"/>
      <c r="L147" s="59"/>
      <c r="M147" s="59"/>
      <c r="N147" s="59"/>
      <c r="O147" s="59"/>
      <c r="P147" s="59"/>
      <c r="Q147" s="59"/>
      <c r="R147" s="59"/>
      <c r="S147" s="59"/>
      <c r="T147" s="59"/>
      <c r="U147" s="59"/>
      <c r="V147" s="59"/>
      <c r="W147" s="59"/>
      <c r="X147" s="59"/>
      <c r="Y147" s="59"/>
      <c r="Z147" s="61"/>
      <c r="AA147" s="59"/>
      <c r="AB147" s="11"/>
      <c r="AC147" s="11"/>
      <c r="AD147" s="11"/>
      <c r="AE147" s="11"/>
      <c r="AF147" s="11"/>
      <c r="AG147" s="11"/>
      <c r="AH147" s="11"/>
      <c r="AI147" s="11"/>
      <c r="AJ147" s="11"/>
      <c r="AK147" s="11"/>
      <c r="AL147" s="11"/>
      <c r="AM147" s="11"/>
      <c r="AN147" s="11"/>
    </row>
    <row r="148" spans="2:40" ht="15.75" customHeight="1" x14ac:dyDescent="0.2">
      <c r="B148" s="11"/>
      <c r="C148" s="11"/>
      <c r="D148" s="11"/>
      <c r="E148" s="11"/>
      <c r="F148" s="11"/>
      <c r="G148" s="11"/>
      <c r="H148" s="11"/>
      <c r="I148" s="59"/>
      <c r="J148" s="59"/>
      <c r="K148" s="59"/>
      <c r="L148" s="59"/>
      <c r="M148" s="59"/>
      <c r="N148" s="59"/>
      <c r="O148" s="59"/>
      <c r="P148" s="59"/>
      <c r="Q148" s="59"/>
      <c r="R148" s="59"/>
      <c r="S148" s="59"/>
      <c r="T148" s="59"/>
      <c r="U148" s="59"/>
      <c r="V148" s="59"/>
      <c r="W148" s="59"/>
      <c r="X148" s="59"/>
      <c r="Y148" s="59"/>
      <c r="Z148" s="61"/>
      <c r="AA148" s="59"/>
      <c r="AB148" s="11"/>
      <c r="AC148" s="11"/>
      <c r="AD148" s="11"/>
      <c r="AE148" s="11"/>
      <c r="AF148" s="11"/>
      <c r="AG148" s="11"/>
      <c r="AH148" s="11"/>
      <c r="AI148" s="11"/>
      <c r="AJ148" s="11"/>
      <c r="AK148" s="11"/>
      <c r="AL148" s="11"/>
      <c r="AM148" s="11"/>
      <c r="AN148" s="11"/>
    </row>
    <row r="149" spans="2:40" ht="15.75" customHeight="1" x14ac:dyDescent="0.2">
      <c r="B149" s="11"/>
      <c r="C149" s="11"/>
      <c r="D149" s="11"/>
      <c r="E149" s="11"/>
      <c r="F149" s="11"/>
      <c r="G149" s="11"/>
      <c r="H149" s="11"/>
      <c r="I149" s="59"/>
      <c r="J149" s="59"/>
      <c r="K149" s="59"/>
      <c r="L149" s="59"/>
      <c r="M149" s="59"/>
      <c r="N149" s="59"/>
      <c r="O149" s="59"/>
      <c r="P149" s="59"/>
      <c r="Q149" s="59"/>
      <c r="R149" s="59"/>
      <c r="S149" s="59"/>
      <c r="T149" s="59"/>
      <c r="U149" s="59"/>
      <c r="V149" s="59"/>
      <c r="W149" s="59"/>
      <c r="X149" s="59"/>
      <c r="Y149" s="59"/>
      <c r="Z149" s="61"/>
      <c r="AA149" s="59"/>
      <c r="AB149" s="11"/>
      <c r="AC149" s="11"/>
      <c r="AD149" s="11"/>
      <c r="AE149" s="11"/>
      <c r="AF149" s="11"/>
      <c r="AG149" s="11"/>
      <c r="AH149" s="11"/>
      <c r="AI149" s="11"/>
      <c r="AJ149" s="11"/>
      <c r="AK149" s="11"/>
      <c r="AL149" s="11"/>
      <c r="AM149" s="11"/>
      <c r="AN149" s="11"/>
    </row>
    <row r="150" spans="2:40" ht="15.75" customHeight="1" x14ac:dyDescent="0.2">
      <c r="B150" s="11"/>
      <c r="C150" s="11"/>
      <c r="D150" s="11"/>
      <c r="E150" s="11"/>
      <c r="F150" s="11"/>
      <c r="G150" s="11"/>
      <c r="H150" s="11"/>
      <c r="I150" s="59"/>
      <c r="J150" s="59"/>
      <c r="K150" s="59"/>
      <c r="L150" s="59"/>
      <c r="M150" s="59"/>
      <c r="N150" s="59"/>
      <c r="O150" s="59"/>
      <c r="P150" s="59"/>
      <c r="Q150" s="59"/>
      <c r="R150" s="59"/>
      <c r="S150" s="59"/>
      <c r="T150" s="59"/>
      <c r="U150" s="59"/>
      <c r="V150" s="59"/>
      <c r="W150" s="59"/>
      <c r="X150" s="59"/>
      <c r="Y150" s="59"/>
      <c r="Z150" s="61"/>
      <c r="AA150" s="59"/>
      <c r="AB150" s="11"/>
      <c r="AC150" s="11"/>
      <c r="AD150" s="11"/>
      <c r="AE150" s="11"/>
      <c r="AF150" s="11"/>
      <c r="AG150" s="11"/>
      <c r="AH150" s="11"/>
      <c r="AI150" s="11"/>
      <c r="AJ150" s="11"/>
      <c r="AK150" s="11"/>
      <c r="AL150" s="11"/>
      <c r="AM150" s="11"/>
      <c r="AN150" s="11"/>
    </row>
    <row r="151" spans="2:40" ht="15.75" customHeight="1" x14ac:dyDescent="0.2">
      <c r="B151" s="11"/>
      <c r="C151" s="11"/>
      <c r="D151" s="11"/>
      <c r="E151" s="11"/>
      <c r="F151" s="11"/>
      <c r="G151" s="11"/>
      <c r="H151" s="11"/>
      <c r="I151" s="59"/>
      <c r="J151" s="59"/>
      <c r="K151" s="59"/>
      <c r="L151" s="59"/>
      <c r="M151" s="59"/>
      <c r="N151" s="59"/>
      <c r="O151" s="59"/>
      <c r="P151" s="59"/>
      <c r="Q151" s="59"/>
      <c r="R151" s="59"/>
      <c r="S151" s="59"/>
      <c r="T151" s="59"/>
      <c r="U151" s="59"/>
      <c r="V151" s="59"/>
      <c r="W151" s="59"/>
      <c r="X151" s="59"/>
      <c r="Y151" s="59"/>
      <c r="Z151" s="61"/>
      <c r="AA151" s="59"/>
      <c r="AB151" s="11"/>
      <c r="AC151" s="11"/>
      <c r="AD151" s="11"/>
      <c r="AE151" s="11"/>
      <c r="AF151" s="11"/>
      <c r="AG151" s="11"/>
      <c r="AH151" s="11"/>
      <c r="AI151" s="11"/>
      <c r="AJ151" s="11"/>
      <c r="AK151" s="11"/>
      <c r="AL151" s="11"/>
      <c r="AM151" s="11"/>
      <c r="AN151" s="11"/>
    </row>
    <row r="152" spans="2:40" ht="15.75" customHeight="1" x14ac:dyDescent="0.2">
      <c r="B152" s="11"/>
      <c r="C152" s="11"/>
      <c r="D152" s="11"/>
      <c r="E152" s="11"/>
      <c r="F152" s="11"/>
      <c r="G152" s="11"/>
      <c r="H152" s="11"/>
      <c r="I152" s="59"/>
      <c r="J152" s="59"/>
      <c r="K152" s="59"/>
      <c r="L152" s="59"/>
      <c r="M152" s="59"/>
      <c r="N152" s="59"/>
      <c r="O152" s="59"/>
      <c r="P152" s="59"/>
      <c r="Q152" s="59"/>
      <c r="R152" s="59"/>
      <c r="S152" s="59"/>
      <c r="T152" s="59"/>
      <c r="U152" s="59"/>
      <c r="V152" s="59"/>
      <c r="W152" s="59"/>
      <c r="X152" s="59"/>
      <c r="Y152" s="59"/>
      <c r="Z152" s="61"/>
      <c r="AA152" s="59"/>
      <c r="AB152" s="11"/>
      <c r="AC152" s="11"/>
      <c r="AD152" s="11"/>
      <c r="AE152" s="11"/>
      <c r="AF152" s="11"/>
      <c r="AG152" s="11"/>
      <c r="AH152" s="11"/>
      <c r="AI152" s="11"/>
      <c r="AJ152" s="11"/>
      <c r="AK152" s="11"/>
      <c r="AL152" s="11"/>
      <c r="AM152" s="11"/>
      <c r="AN152" s="11"/>
    </row>
    <row r="153" spans="2:40" ht="15.75" customHeight="1" x14ac:dyDescent="0.2">
      <c r="B153" s="11"/>
      <c r="C153" s="11"/>
      <c r="D153" s="11"/>
      <c r="E153" s="11"/>
      <c r="F153" s="11"/>
      <c r="G153" s="11"/>
      <c r="H153" s="11"/>
      <c r="I153" s="59"/>
      <c r="J153" s="59"/>
      <c r="K153" s="59"/>
      <c r="L153" s="59"/>
      <c r="M153" s="59"/>
      <c r="N153" s="59"/>
      <c r="O153" s="59"/>
      <c r="P153" s="59"/>
      <c r="Q153" s="59"/>
      <c r="R153" s="59"/>
      <c r="S153" s="59"/>
      <c r="T153" s="59"/>
      <c r="U153" s="59"/>
      <c r="V153" s="59"/>
      <c r="W153" s="59"/>
      <c r="X153" s="59"/>
      <c r="Y153" s="59"/>
      <c r="Z153" s="61"/>
      <c r="AA153" s="59"/>
      <c r="AB153" s="11"/>
      <c r="AC153" s="11"/>
      <c r="AD153" s="11"/>
      <c r="AE153" s="11"/>
      <c r="AF153" s="11"/>
      <c r="AG153" s="11"/>
      <c r="AH153" s="11"/>
      <c r="AI153" s="11"/>
      <c r="AJ153" s="11"/>
      <c r="AK153" s="11"/>
      <c r="AL153" s="11"/>
      <c r="AM153" s="11"/>
      <c r="AN153" s="11"/>
    </row>
    <row r="154" spans="2:40" ht="15.75" customHeight="1" x14ac:dyDescent="0.2">
      <c r="B154" s="11"/>
      <c r="C154" s="11"/>
      <c r="D154" s="11"/>
      <c r="E154" s="11"/>
      <c r="F154" s="11"/>
      <c r="G154" s="11"/>
      <c r="H154" s="11"/>
      <c r="I154" s="59"/>
      <c r="J154" s="59"/>
      <c r="K154" s="59"/>
      <c r="L154" s="59"/>
      <c r="M154" s="59"/>
      <c r="N154" s="59"/>
      <c r="O154" s="59"/>
      <c r="P154" s="59"/>
      <c r="Q154" s="59"/>
      <c r="R154" s="59"/>
      <c r="S154" s="59"/>
      <c r="T154" s="59"/>
      <c r="U154" s="59"/>
      <c r="V154" s="59"/>
      <c r="W154" s="59"/>
      <c r="X154" s="59"/>
      <c r="Y154" s="59"/>
      <c r="Z154" s="61"/>
      <c r="AA154" s="59"/>
      <c r="AB154" s="11"/>
      <c r="AC154" s="11"/>
      <c r="AD154" s="11"/>
      <c r="AE154" s="11"/>
      <c r="AF154" s="11"/>
      <c r="AG154" s="11"/>
      <c r="AH154" s="11"/>
      <c r="AI154" s="11"/>
      <c r="AJ154" s="11"/>
      <c r="AK154" s="11"/>
      <c r="AL154" s="11"/>
      <c r="AM154" s="11"/>
      <c r="AN154" s="11"/>
    </row>
    <row r="155" spans="2:40" ht="15.75" customHeight="1" x14ac:dyDescent="0.2">
      <c r="B155" s="11"/>
      <c r="C155" s="11"/>
      <c r="D155" s="11"/>
      <c r="E155" s="11"/>
      <c r="F155" s="11"/>
      <c r="G155" s="11"/>
      <c r="H155" s="11"/>
      <c r="I155" s="59"/>
      <c r="J155" s="59"/>
      <c r="K155" s="59"/>
      <c r="L155" s="59"/>
      <c r="M155" s="59"/>
      <c r="N155" s="59"/>
      <c r="O155" s="59"/>
      <c r="P155" s="59"/>
      <c r="Q155" s="59"/>
      <c r="R155" s="59"/>
      <c r="S155" s="59"/>
      <c r="T155" s="59"/>
      <c r="U155" s="59"/>
      <c r="V155" s="59"/>
      <c r="W155" s="59"/>
      <c r="X155" s="59"/>
      <c r="Y155" s="59"/>
      <c r="Z155" s="61"/>
      <c r="AA155" s="59"/>
      <c r="AB155" s="11"/>
      <c r="AC155" s="11"/>
      <c r="AD155" s="11"/>
      <c r="AE155" s="11"/>
      <c r="AF155" s="11"/>
      <c r="AG155" s="11"/>
      <c r="AH155" s="11"/>
      <c r="AI155" s="11"/>
      <c r="AJ155" s="11"/>
      <c r="AK155" s="11"/>
      <c r="AL155" s="11"/>
      <c r="AM155" s="11"/>
      <c r="AN155" s="11"/>
    </row>
    <row r="156" spans="2:40" ht="15.75" customHeight="1" x14ac:dyDescent="0.2">
      <c r="B156" s="11"/>
      <c r="C156" s="11"/>
      <c r="D156" s="11"/>
      <c r="E156" s="11"/>
      <c r="F156" s="11"/>
      <c r="G156" s="11"/>
      <c r="H156" s="11"/>
      <c r="I156" s="59"/>
      <c r="J156" s="59"/>
      <c r="K156" s="59"/>
      <c r="L156" s="59"/>
      <c r="M156" s="59"/>
      <c r="N156" s="59"/>
      <c r="O156" s="59"/>
      <c r="P156" s="59"/>
      <c r="Q156" s="59"/>
      <c r="R156" s="59"/>
      <c r="S156" s="59"/>
      <c r="T156" s="59"/>
      <c r="U156" s="59"/>
      <c r="V156" s="59"/>
      <c r="W156" s="59"/>
      <c r="X156" s="59"/>
      <c r="Y156" s="59"/>
      <c r="Z156" s="61"/>
      <c r="AA156" s="59"/>
      <c r="AB156" s="11"/>
      <c r="AC156" s="11"/>
      <c r="AD156" s="11"/>
      <c r="AE156" s="11"/>
      <c r="AF156" s="11"/>
      <c r="AG156" s="11"/>
      <c r="AH156" s="11"/>
      <c r="AI156" s="11"/>
      <c r="AJ156" s="11"/>
      <c r="AK156" s="11"/>
      <c r="AL156" s="11"/>
      <c r="AM156" s="11"/>
      <c r="AN156" s="11"/>
    </row>
    <row r="157" spans="2:40" ht="15.75" customHeight="1" x14ac:dyDescent="0.2">
      <c r="B157" s="11"/>
      <c r="C157" s="11"/>
      <c r="D157" s="11"/>
      <c r="E157" s="11"/>
      <c r="F157" s="11"/>
      <c r="G157" s="11"/>
      <c r="H157" s="11"/>
      <c r="I157" s="59"/>
      <c r="J157" s="59"/>
      <c r="K157" s="59"/>
      <c r="L157" s="59"/>
      <c r="M157" s="59"/>
      <c r="N157" s="59"/>
      <c r="O157" s="59"/>
      <c r="P157" s="59"/>
      <c r="Q157" s="59"/>
      <c r="R157" s="59"/>
      <c r="S157" s="59"/>
      <c r="T157" s="59"/>
      <c r="U157" s="59"/>
      <c r="V157" s="59"/>
      <c r="W157" s="59"/>
      <c r="X157" s="59"/>
      <c r="Y157" s="59"/>
      <c r="Z157" s="61"/>
      <c r="AA157" s="59"/>
      <c r="AB157" s="11"/>
      <c r="AC157" s="11"/>
      <c r="AD157" s="11"/>
      <c r="AE157" s="11"/>
      <c r="AF157" s="11"/>
      <c r="AG157" s="11"/>
      <c r="AH157" s="11"/>
      <c r="AI157" s="11"/>
      <c r="AJ157" s="11"/>
      <c r="AK157" s="11"/>
      <c r="AL157" s="11"/>
      <c r="AM157" s="11"/>
      <c r="AN157" s="11"/>
    </row>
    <row r="158" spans="2:40" ht="15.75" customHeight="1" x14ac:dyDescent="0.2">
      <c r="B158" s="11"/>
      <c r="C158" s="11"/>
      <c r="D158" s="11"/>
      <c r="E158" s="11"/>
      <c r="F158" s="11"/>
      <c r="G158" s="11"/>
      <c r="H158" s="11"/>
      <c r="I158" s="59"/>
      <c r="J158" s="59"/>
      <c r="K158" s="59"/>
      <c r="L158" s="59"/>
      <c r="M158" s="59"/>
      <c r="N158" s="59"/>
      <c r="O158" s="59"/>
      <c r="P158" s="59"/>
      <c r="Q158" s="59"/>
      <c r="R158" s="59"/>
      <c r="S158" s="59"/>
      <c r="T158" s="59"/>
      <c r="U158" s="59"/>
      <c r="V158" s="59"/>
      <c r="W158" s="59"/>
      <c r="X158" s="59"/>
      <c r="Y158" s="59"/>
      <c r="Z158" s="61"/>
      <c r="AA158" s="59"/>
      <c r="AB158" s="11"/>
      <c r="AC158" s="11"/>
      <c r="AD158" s="11"/>
      <c r="AE158" s="11"/>
      <c r="AF158" s="11"/>
      <c r="AG158" s="11"/>
      <c r="AH158" s="11"/>
      <c r="AI158" s="11"/>
      <c r="AJ158" s="11"/>
      <c r="AK158" s="11"/>
      <c r="AL158" s="11"/>
      <c r="AM158" s="11"/>
      <c r="AN158" s="11"/>
    </row>
    <row r="159" spans="2:40" ht="15.75" customHeight="1" x14ac:dyDescent="0.2">
      <c r="B159" s="11"/>
      <c r="C159" s="11"/>
      <c r="D159" s="11"/>
      <c r="E159" s="11"/>
      <c r="F159" s="11"/>
      <c r="G159" s="11"/>
      <c r="H159" s="11"/>
      <c r="I159" s="59"/>
      <c r="J159" s="59"/>
      <c r="K159" s="59"/>
      <c r="L159" s="59"/>
      <c r="M159" s="59"/>
      <c r="N159" s="59"/>
      <c r="O159" s="59"/>
      <c r="P159" s="59"/>
      <c r="Q159" s="59"/>
      <c r="R159" s="59"/>
      <c r="S159" s="59"/>
      <c r="T159" s="59"/>
      <c r="U159" s="59"/>
      <c r="V159" s="59"/>
      <c r="W159" s="59"/>
      <c r="X159" s="59"/>
      <c r="Y159" s="59"/>
      <c r="Z159" s="61"/>
      <c r="AA159" s="59"/>
      <c r="AB159" s="11"/>
      <c r="AC159" s="11"/>
      <c r="AD159" s="11"/>
      <c r="AE159" s="11"/>
      <c r="AF159" s="11"/>
      <c r="AG159" s="11"/>
      <c r="AH159" s="11"/>
      <c r="AI159" s="11"/>
      <c r="AJ159" s="11"/>
      <c r="AK159" s="11"/>
      <c r="AL159" s="11"/>
      <c r="AM159" s="11"/>
      <c r="AN159" s="11"/>
    </row>
    <row r="160" spans="2:40" ht="15.75" customHeight="1" x14ac:dyDescent="0.2">
      <c r="B160" s="11"/>
      <c r="C160" s="11"/>
      <c r="D160" s="11"/>
      <c r="E160" s="11"/>
      <c r="F160" s="11"/>
      <c r="G160" s="11"/>
      <c r="H160" s="11"/>
      <c r="I160" s="59"/>
      <c r="J160" s="59"/>
      <c r="K160" s="59"/>
      <c r="L160" s="59"/>
      <c r="M160" s="59"/>
      <c r="N160" s="59"/>
      <c r="O160" s="59"/>
      <c r="P160" s="59"/>
      <c r="Q160" s="59"/>
      <c r="R160" s="59"/>
      <c r="S160" s="59"/>
      <c r="T160" s="59"/>
      <c r="U160" s="59"/>
      <c r="V160" s="59"/>
      <c r="W160" s="59"/>
      <c r="X160" s="59"/>
      <c r="Y160" s="59"/>
      <c r="Z160" s="61"/>
      <c r="AA160" s="59"/>
      <c r="AB160" s="11"/>
      <c r="AC160" s="11"/>
      <c r="AD160" s="11"/>
      <c r="AE160" s="11"/>
      <c r="AF160" s="11"/>
      <c r="AG160" s="11"/>
      <c r="AH160" s="11"/>
      <c r="AI160" s="11"/>
      <c r="AJ160" s="11"/>
      <c r="AK160" s="11"/>
      <c r="AL160" s="11"/>
      <c r="AM160" s="11"/>
      <c r="AN160" s="11"/>
    </row>
    <row r="161" spans="2:40" ht="15.75" customHeight="1" x14ac:dyDescent="0.2">
      <c r="B161" s="11"/>
      <c r="C161" s="11"/>
      <c r="D161" s="11"/>
      <c r="E161" s="11"/>
      <c r="F161" s="11"/>
      <c r="G161" s="11"/>
      <c r="H161" s="11"/>
      <c r="I161" s="59"/>
      <c r="J161" s="59"/>
      <c r="K161" s="59"/>
      <c r="L161" s="59"/>
      <c r="M161" s="59"/>
      <c r="N161" s="59"/>
      <c r="O161" s="59"/>
      <c r="P161" s="59"/>
      <c r="Q161" s="59"/>
      <c r="R161" s="59"/>
      <c r="S161" s="59"/>
      <c r="T161" s="59"/>
      <c r="U161" s="59"/>
      <c r="V161" s="59"/>
      <c r="W161" s="59"/>
      <c r="X161" s="59"/>
      <c r="Y161" s="59"/>
      <c r="Z161" s="61"/>
      <c r="AA161" s="59"/>
      <c r="AB161" s="11"/>
      <c r="AC161" s="11"/>
      <c r="AD161" s="11"/>
      <c r="AE161" s="11"/>
      <c r="AF161" s="11"/>
      <c r="AG161" s="11"/>
      <c r="AH161" s="11"/>
      <c r="AI161" s="11"/>
      <c r="AJ161" s="11"/>
      <c r="AK161" s="11"/>
      <c r="AL161" s="11"/>
      <c r="AM161" s="11"/>
      <c r="AN161" s="11"/>
    </row>
    <row r="162" spans="2:40" ht="15.75" customHeight="1" x14ac:dyDescent="0.2">
      <c r="B162" s="11"/>
      <c r="C162" s="11"/>
      <c r="D162" s="11"/>
      <c r="E162" s="11"/>
      <c r="F162" s="11"/>
      <c r="G162" s="11"/>
      <c r="H162" s="11"/>
      <c r="I162" s="59"/>
      <c r="J162" s="59"/>
      <c r="K162" s="59"/>
      <c r="L162" s="59"/>
      <c r="M162" s="59"/>
      <c r="N162" s="59"/>
      <c r="O162" s="59"/>
      <c r="P162" s="59"/>
      <c r="Q162" s="59"/>
      <c r="R162" s="59"/>
      <c r="S162" s="59"/>
      <c r="T162" s="59"/>
      <c r="U162" s="59"/>
      <c r="V162" s="59"/>
      <c r="W162" s="59"/>
      <c r="X162" s="59"/>
      <c r="Y162" s="59"/>
      <c r="Z162" s="61"/>
      <c r="AA162" s="59"/>
      <c r="AB162" s="11"/>
      <c r="AC162" s="11"/>
      <c r="AD162" s="11"/>
      <c r="AE162" s="11"/>
      <c r="AF162" s="11"/>
      <c r="AG162" s="11"/>
      <c r="AH162" s="11"/>
      <c r="AI162" s="11"/>
      <c r="AJ162" s="11"/>
      <c r="AK162" s="11"/>
      <c r="AL162" s="11"/>
      <c r="AM162" s="11"/>
      <c r="AN162" s="11"/>
    </row>
    <row r="163" spans="2:40" ht="15.75" customHeight="1" x14ac:dyDescent="0.2">
      <c r="B163" s="11"/>
      <c r="C163" s="11"/>
      <c r="D163" s="11"/>
      <c r="E163" s="11"/>
      <c r="F163" s="11"/>
      <c r="G163" s="11"/>
      <c r="H163" s="11"/>
      <c r="I163" s="59"/>
      <c r="J163" s="59"/>
      <c r="K163" s="59"/>
      <c r="L163" s="59"/>
      <c r="M163" s="59"/>
      <c r="N163" s="59"/>
      <c r="O163" s="59"/>
      <c r="P163" s="59"/>
      <c r="Q163" s="59"/>
      <c r="R163" s="59"/>
      <c r="S163" s="59"/>
      <c r="T163" s="59"/>
      <c r="U163" s="59"/>
      <c r="V163" s="59"/>
      <c r="W163" s="59"/>
      <c r="X163" s="59"/>
      <c r="Y163" s="59"/>
      <c r="Z163" s="61"/>
      <c r="AA163" s="59"/>
      <c r="AB163" s="11"/>
      <c r="AC163" s="11"/>
      <c r="AD163" s="11"/>
      <c r="AE163" s="11"/>
      <c r="AF163" s="11"/>
      <c r="AG163" s="11"/>
      <c r="AH163" s="11"/>
      <c r="AI163" s="11"/>
      <c r="AJ163" s="11"/>
      <c r="AK163" s="11"/>
      <c r="AL163" s="11"/>
      <c r="AM163" s="11"/>
      <c r="AN163" s="11"/>
    </row>
    <row r="164" spans="2:40" ht="15.75" customHeight="1" x14ac:dyDescent="0.2">
      <c r="B164" s="11"/>
      <c r="C164" s="11"/>
      <c r="D164" s="11"/>
      <c r="E164" s="11"/>
      <c r="F164" s="11"/>
      <c r="G164" s="11"/>
      <c r="H164" s="11"/>
      <c r="I164" s="59"/>
      <c r="J164" s="59"/>
      <c r="K164" s="59"/>
      <c r="L164" s="59"/>
      <c r="M164" s="59"/>
      <c r="N164" s="59"/>
      <c r="O164" s="59"/>
      <c r="P164" s="59"/>
      <c r="Q164" s="59"/>
      <c r="R164" s="59"/>
      <c r="S164" s="59"/>
      <c r="T164" s="59"/>
      <c r="U164" s="59"/>
      <c r="V164" s="59"/>
      <c r="W164" s="59"/>
      <c r="X164" s="59"/>
      <c r="Y164" s="59"/>
      <c r="Z164" s="61"/>
      <c r="AA164" s="59"/>
      <c r="AB164" s="11"/>
      <c r="AC164" s="11"/>
      <c r="AD164" s="11"/>
      <c r="AE164" s="11"/>
      <c r="AF164" s="11"/>
      <c r="AG164" s="11"/>
      <c r="AH164" s="11"/>
      <c r="AI164" s="11"/>
      <c r="AJ164" s="11"/>
      <c r="AK164" s="11"/>
      <c r="AL164" s="11"/>
      <c r="AM164" s="11"/>
      <c r="AN164" s="11"/>
    </row>
    <row r="165" spans="2:40" ht="15.75" customHeight="1" x14ac:dyDescent="0.2">
      <c r="B165" s="11"/>
      <c r="C165" s="11"/>
      <c r="D165" s="11"/>
      <c r="E165" s="11"/>
      <c r="F165" s="11"/>
      <c r="G165" s="11"/>
      <c r="H165" s="11"/>
      <c r="I165" s="59"/>
      <c r="J165" s="59"/>
      <c r="K165" s="59"/>
      <c r="L165" s="59"/>
      <c r="M165" s="59"/>
      <c r="N165" s="59"/>
      <c r="O165" s="59"/>
      <c r="P165" s="59"/>
      <c r="Q165" s="59"/>
      <c r="R165" s="59"/>
      <c r="S165" s="59"/>
      <c r="T165" s="59"/>
      <c r="U165" s="59"/>
      <c r="V165" s="59"/>
      <c r="W165" s="59"/>
      <c r="X165" s="59"/>
      <c r="Y165" s="59"/>
      <c r="Z165" s="61"/>
      <c r="AA165" s="59"/>
      <c r="AB165" s="11"/>
      <c r="AC165" s="11"/>
      <c r="AD165" s="11"/>
      <c r="AE165" s="11"/>
      <c r="AF165" s="11"/>
      <c r="AG165" s="11"/>
      <c r="AH165" s="11"/>
      <c r="AI165" s="11"/>
      <c r="AJ165" s="11"/>
      <c r="AK165" s="11"/>
      <c r="AL165" s="11"/>
      <c r="AM165" s="11"/>
      <c r="AN165" s="11"/>
    </row>
    <row r="166" spans="2:40" ht="15.75" customHeight="1" x14ac:dyDescent="0.2">
      <c r="B166" s="11"/>
      <c r="C166" s="11"/>
      <c r="D166" s="11"/>
      <c r="E166" s="11"/>
      <c r="F166" s="11"/>
      <c r="G166" s="11"/>
      <c r="H166" s="11"/>
      <c r="I166" s="59"/>
      <c r="J166" s="59"/>
      <c r="K166" s="59"/>
      <c r="L166" s="59"/>
      <c r="M166" s="59"/>
      <c r="N166" s="59"/>
      <c r="O166" s="59"/>
      <c r="P166" s="59"/>
      <c r="Q166" s="59"/>
      <c r="R166" s="59"/>
      <c r="S166" s="59"/>
      <c r="T166" s="59"/>
      <c r="U166" s="59"/>
      <c r="V166" s="59"/>
      <c r="W166" s="59"/>
      <c r="X166" s="59"/>
      <c r="Y166" s="59"/>
      <c r="Z166" s="61"/>
      <c r="AA166" s="59"/>
      <c r="AB166" s="11"/>
      <c r="AC166" s="11"/>
      <c r="AD166" s="11"/>
      <c r="AE166" s="11"/>
      <c r="AF166" s="11"/>
      <c r="AG166" s="11"/>
      <c r="AH166" s="11"/>
      <c r="AI166" s="11"/>
      <c r="AJ166" s="11"/>
      <c r="AK166" s="11"/>
      <c r="AL166" s="11"/>
      <c r="AM166" s="11"/>
      <c r="AN166" s="11"/>
    </row>
    <row r="167" spans="2:40" ht="15.75" customHeight="1" x14ac:dyDescent="0.2">
      <c r="B167" s="11"/>
      <c r="C167" s="11"/>
      <c r="D167" s="11"/>
      <c r="E167" s="11"/>
      <c r="F167" s="11"/>
      <c r="G167" s="11"/>
      <c r="H167" s="11"/>
      <c r="I167" s="59"/>
      <c r="J167" s="59"/>
      <c r="K167" s="59"/>
      <c r="L167" s="59"/>
      <c r="M167" s="59"/>
      <c r="N167" s="59"/>
      <c r="O167" s="59"/>
      <c r="P167" s="59"/>
      <c r="Q167" s="59"/>
      <c r="R167" s="59"/>
      <c r="S167" s="59"/>
      <c r="T167" s="59"/>
      <c r="U167" s="59"/>
      <c r="V167" s="59"/>
      <c r="W167" s="59"/>
      <c r="X167" s="59"/>
      <c r="Y167" s="59"/>
      <c r="Z167" s="61"/>
      <c r="AA167" s="59"/>
      <c r="AB167" s="11"/>
      <c r="AC167" s="11"/>
      <c r="AD167" s="11"/>
      <c r="AE167" s="11"/>
      <c r="AF167" s="11"/>
      <c r="AG167" s="11"/>
      <c r="AH167" s="11"/>
      <c r="AI167" s="11"/>
      <c r="AJ167" s="11"/>
      <c r="AK167" s="11"/>
      <c r="AL167" s="11"/>
      <c r="AM167" s="11"/>
      <c r="AN167" s="11"/>
    </row>
    <row r="168" spans="2:40" ht="15.75" customHeight="1" x14ac:dyDescent="0.2">
      <c r="B168" s="11"/>
      <c r="C168" s="11"/>
      <c r="D168" s="11"/>
      <c r="E168" s="11"/>
      <c r="F168" s="11"/>
      <c r="G168" s="11"/>
      <c r="H168" s="11"/>
      <c r="I168" s="59"/>
      <c r="J168" s="59"/>
      <c r="K168" s="59"/>
      <c r="L168" s="59"/>
      <c r="M168" s="59"/>
      <c r="N168" s="59"/>
      <c r="O168" s="59"/>
      <c r="P168" s="59"/>
      <c r="Q168" s="59"/>
      <c r="R168" s="59"/>
      <c r="S168" s="59"/>
      <c r="T168" s="59"/>
      <c r="U168" s="59"/>
      <c r="V168" s="59"/>
      <c r="W168" s="59"/>
      <c r="X168" s="59"/>
      <c r="Y168" s="59"/>
      <c r="Z168" s="61"/>
      <c r="AA168" s="59"/>
      <c r="AB168" s="11"/>
      <c r="AC168" s="11"/>
      <c r="AD168" s="11"/>
      <c r="AE168" s="11"/>
      <c r="AF168" s="11"/>
      <c r="AG168" s="11"/>
      <c r="AH168" s="11"/>
      <c r="AI168" s="11"/>
      <c r="AJ168" s="11"/>
      <c r="AK168" s="11"/>
      <c r="AL168" s="11"/>
      <c r="AM168" s="11"/>
      <c r="AN168" s="11"/>
    </row>
    <row r="169" spans="2:40" ht="15.75" customHeight="1" x14ac:dyDescent="0.2">
      <c r="B169" s="11"/>
      <c r="C169" s="11"/>
      <c r="D169" s="11"/>
      <c r="E169" s="11"/>
      <c r="F169" s="11"/>
      <c r="G169" s="11"/>
      <c r="H169" s="11"/>
      <c r="I169" s="59"/>
      <c r="J169" s="59"/>
      <c r="K169" s="59"/>
      <c r="L169" s="59"/>
      <c r="M169" s="59"/>
      <c r="N169" s="59"/>
      <c r="O169" s="59"/>
      <c r="P169" s="59"/>
      <c r="Q169" s="59"/>
      <c r="R169" s="59"/>
      <c r="S169" s="59"/>
      <c r="T169" s="59"/>
      <c r="U169" s="59"/>
      <c r="V169" s="59"/>
      <c r="W169" s="59"/>
      <c r="X169" s="59"/>
      <c r="Y169" s="59"/>
      <c r="Z169" s="61"/>
      <c r="AA169" s="59"/>
      <c r="AB169" s="11"/>
      <c r="AC169" s="11"/>
      <c r="AD169" s="11"/>
      <c r="AE169" s="11"/>
      <c r="AF169" s="11"/>
      <c r="AG169" s="11"/>
      <c r="AH169" s="11"/>
      <c r="AI169" s="11"/>
      <c r="AJ169" s="11"/>
      <c r="AK169" s="11"/>
      <c r="AL169" s="11"/>
      <c r="AM169" s="11"/>
      <c r="AN169" s="11"/>
    </row>
    <row r="170" spans="2:40" ht="15.75" customHeight="1" x14ac:dyDescent="0.2">
      <c r="B170" s="11"/>
      <c r="C170" s="11"/>
      <c r="D170" s="11"/>
      <c r="E170" s="11"/>
      <c r="F170" s="11"/>
      <c r="G170" s="11"/>
      <c r="H170" s="11"/>
      <c r="I170" s="59"/>
      <c r="J170" s="59"/>
      <c r="K170" s="59"/>
      <c r="L170" s="59"/>
      <c r="M170" s="59"/>
      <c r="N170" s="59"/>
      <c r="O170" s="59"/>
      <c r="P170" s="59"/>
      <c r="Q170" s="59"/>
      <c r="R170" s="59"/>
      <c r="S170" s="59"/>
      <c r="T170" s="59"/>
      <c r="U170" s="59"/>
      <c r="V170" s="59"/>
      <c r="W170" s="59"/>
      <c r="X170" s="59"/>
      <c r="Y170" s="59"/>
      <c r="Z170" s="61"/>
      <c r="AA170" s="59"/>
      <c r="AB170" s="11"/>
      <c r="AC170" s="11"/>
      <c r="AD170" s="11"/>
      <c r="AE170" s="11"/>
      <c r="AF170" s="11"/>
      <c r="AG170" s="11"/>
      <c r="AH170" s="11"/>
      <c r="AI170" s="11"/>
      <c r="AJ170" s="11"/>
      <c r="AK170" s="11"/>
      <c r="AL170" s="11"/>
      <c r="AM170" s="11"/>
      <c r="AN170" s="11"/>
    </row>
    <row r="171" spans="2:40" ht="15.75" customHeight="1" x14ac:dyDescent="0.2">
      <c r="B171" s="11"/>
      <c r="C171" s="11"/>
      <c r="D171" s="11"/>
      <c r="E171" s="11"/>
      <c r="F171" s="11"/>
      <c r="G171" s="11"/>
      <c r="H171" s="11"/>
      <c r="I171" s="59"/>
      <c r="J171" s="59"/>
      <c r="K171" s="59"/>
      <c r="L171" s="59"/>
      <c r="M171" s="59"/>
      <c r="N171" s="59"/>
      <c r="O171" s="59"/>
      <c r="P171" s="59"/>
      <c r="Q171" s="59"/>
      <c r="R171" s="59"/>
      <c r="S171" s="59"/>
      <c r="T171" s="59"/>
      <c r="U171" s="59"/>
      <c r="V171" s="59"/>
      <c r="W171" s="59"/>
      <c r="X171" s="59"/>
      <c r="Y171" s="59"/>
      <c r="Z171" s="61"/>
      <c r="AA171" s="59"/>
      <c r="AB171" s="11"/>
      <c r="AC171" s="11"/>
      <c r="AD171" s="11"/>
      <c r="AE171" s="11"/>
      <c r="AF171" s="11"/>
      <c r="AG171" s="11"/>
      <c r="AH171" s="11"/>
      <c r="AI171" s="11"/>
      <c r="AJ171" s="11"/>
      <c r="AK171" s="11"/>
      <c r="AL171" s="11"/>
      <c r="AM171" s="11"/>
      <c r="AN171" s="11"/>
    </row>
    <row r="172" spans="2:40" ht="15.75" customHeight="1" x14ac:dyDescent="0.2">
      <c r="B172" s="11"/>
      <c r="C172" s="11"/>
      <c r="D172" s="11"/>
      <c r="E172" s="11"/>
      <c r="F172" s="11"/>
      <c r="G172" s="11"/>
      <c r="H172" s="11"/>
      <c r="I172" s="59"/>
      <c r="J172" s="59"/>
      <c r="K172" s="59"/>
      <c r="L172" s="59"/>
      <c r="M172" s="59"/>
      <c r="N172" s="59"/>
      <c r="O172" s="59"/>
      <c r="P172" s="59"/>
      <c r="Q172" s="59"/>
      <c r="R172" s="59"/>
      <c r="S172" s="59"/>
      <c r="T172" s="59"/>
      <c r="U172" s="59"/>
      <c r="V172" s="59"/>
      <c r="W172" s="59"/>
      <c r="X172" s="59"/>
      <c r="Y172" s="59"/>
      <c r="Z172" s="61"/>
      <c r="AA172" s="59"/>
      <c r="AB172" s="11"/>
      <c r="AC172" s="11"/>
      <c r="AD172" s="11"/>
      <c r="AE172" s="11"/>
      <c r="AF172" s="11"/>
      <c r="AG172" s="11"/>
      <c r="AH172" s="11"/>
      <c r="AI172" s="11"/>
      <c r="AJ172" s="11"/>
      <c r="AK172" s="11"/>
      <c r="AL172" s="11"/>
      <c r="AM172" s="11"/>
      <c r="AN172" s="11"/>
    </row>
    <row r="173" spans="2:40" ht="15.75" customHeight="1" x14ac:dyDescent="0.2">
      <c r="B173" s="11"/>
      <c r="C173" s="11"/>
      <c r="D173" s="11"/>
      <c r="E173" s="11"/>
      <c r="F173" s="11"/>
      <c r="G173" s="11"/>
      <c r="H173" s="11"/>
      <c r="I173" s="59"/>
      <c r="J173" s="59"/>
      <c r="K173" s="59"/>
      <c r="L173" s="59"/>
      <c r="M173" s="59"/>
      <c r="N173" s="59"/>
      <c r="O173" s="59"/>
      <c r="P173" s="59"/>
      <c r="Q173" s="59"/>
      <c r="R173" s="59"/>
      <c r="S173" s="59"/>
      <c r="T173" s="59"/>
      <c r="U173" s="59"/>
      <c r="V173" s="59"/>
      <c r="W173" s="59"/>
      <c r="X173" s="59"/>
      <c r="Y173" s="59"/>
      <c r="Z173" s="61"/>
      <c r="AA173" s="59"/>
      <c r="AB173" s="11"/>
      <c r="AC173" s="11"/>
      <c r="AD173" s="11"/>
      <c r="AE173" s="11"/>
      <c r="AF173" s="11"/>
      <c r="AG173" s="11"/>
      <c r="AH173" s="11"/>
      <c r="AI173" s="11"/>
      <c r="AJ173" s="11"/>
      <c r="AK173" s="11"/>
      <c r="AL173" s="11"/>
      <c r="AM173" s="11"/>
      <c r="AN173" s="11"/>
    </row>
    <row r="174" spans="2:40" ht="15.75" customHeight="1" x14ac:dyDescent="0.2">
      <c r="B174" s="11"/>
      <c r="C174" s="11"/>
      <c r="D174" s="11"/>
      <c r="E174" s="11"/>
      <c r="F174" s="11"/>
      <c r="G174" s="11"/>
      <c r="H174" s="11"/>
      <c r="I174" s="59"/>
      <c r="J174" s="59"/>
      <c r="K174" s="59"/>
      <c r="L174" s="59"/>
      <c r="M174" s="59"/>
      <c r="N174" s="59"/>
      <c r="O174" s="59"/>
      <c r="P174" s="59"/>
      <c r="Q174" s="59"/>
      <c r="R174" s="59"/>
      <c r="S174" s="59"/>
      <c r="T174" s="59"/>
      <c r="U174" s="59"/>
      <c r="V174" s="59"/>
      <c r="W174" s="59"/>
      <c r="X174" s="59"/>
      <c r="Y174" s="59"/>
      <c r="Z174" s="61"/>
      <c r="AA174" s="59"/>
      <c r="AB174" s="11"/>
      <c r="AC174" s="11"/>
      <c r="AD174" s="11"/>
      <c r="AE174" s="11"/>
      <c r="AF174" s="11"/>
      <c r="AG174" s="11"/>
      <c r="AH174" s="11"/>
      <c r="AI174" s="11"/>
      <c r="AJ174" s="11"/>
      <c r="AK174" s="11"/>
      <c r="AL174" s="11"/>
      <c r="AM174" s="11"/>
      <c r="AN174" s="11"/>
    </row>
    <row r="175" spans="2:40" ht="15.75" customHeight="1" x14ac:dyDescent="0.2">
      <c r="B175" s="11"/>
      <c r="C175" s="11"/>
      <c r="D175" s="11"/>
      <c r="E175" s="11"/>
      <c r="F175" s="11"/>
      <c r="G175" s="11"/>
      <c r="H175" s="11"/>
      <c r="I175" s="59"/>
      <c r="J175" s="59"/>
      <c r="K175" s="59"/>
      <c r="L175" s="59"/>
      <c r="M175" s="59"/>
      <c r="N175" s="59"/>
      <c r="O175" s="59"/>
      <c r="P175" s="59"/>
      <c r="Q175" s="59"/>
      <c r="R175" s="59"/>
      <c r="S175" s="59"/>
      <c r="T175" s="59"/>
      <c r="U175" s="59"/>
      <c r="V175" s="59"/>
      <c r="W175" s="59"/>
      <c r="X175" s="59"/>
      <c r="Y175" s="59"/>
      <c r="Z175" s="61"/>
      <c r="AA175" s="59"/>
      <c r="AB175" s="11"/>
      <c r="AC175" s="11"/>
      <c r="AD175" s="11"/>
      <c r="AE175" s="11"/>
      <c r="AF175" s="11"/>
      <c r="AG175" s="11"/>
      <c r="AH175" s="11"/>
      <c r="AI175" s="11"/>
      <c r="AJ175" s="11"/>
      <c r="AK175" s="11"/>
      <c r="AL175" s="11"/>
      <c r="AM175" s="11"/>
      <c r="AN175" s="11"/>
    </row>
    <row r="176" spans="2:40" ht="15.75" customHeight="1" x14ac:dyDescent="0.2">
      <c r="B176" s="11"/>
      <c r="C176" s="11"/>
      <c r="D176" s="11"/>
      <c r="E176" s="11"/>
      <c r="F176" s="11"/>
      <c r="G176" s="11"/>
      <c r="H176" s="11"/>
      <c r="I176" s="59"/>
      <c r="J176" s="59"/>
      <c r="K176" s="59"/>
      <c r="L176" s="59"/>
      <c r="M176" s="59"/>
      <c r="N176" s="59"/>
      <c r="O176" s="59"/>
      <c r="P176" s="59"/>
      <c r="Q176" s="59"/>
      <c r="R176" s="59"/>
      <c r="S176" s="59"/>
      <c r="T176" s="59"/>
      <c r="U176" s="59"/>
      <c r="V176" s="59"/>
      <c r="W176" s="59"/>
      <c r="X176" s="59"/>
      <c r="Y176" s="59"/>
      <c r="Z176" s="61"/>
      <c r="AA176" s="59"/>
      <c r="AB176" s="11"/>
      <c r="AC176" s="11"/>
      <c r="AD176" s="11"/>
      <c r="AE176" s="11"/>
      <c r="AF176" s="11"/>
      <c r="AG176" s="11"/>
      <c r="AH176" s="11"/>
      <c r="AI176" s="11"/>
      <c r="AJ176" s="11"/>
      <c r="AK176" s="11"/>
      <c r="AL176" s="11"/>
      <c r="AM176" s="11"/>
      <c r="AN176" s="11"/>
    </row>
    <row r="177" spans="2:40" ht="15.75" customHeight="1" x14ac:dyDescent="0.2">
      <c r="B177" s="11"/>
      <c r="C177" s="11"/>
      <c r="D177" s="11"/>
      <c r="E177" s="11"/>
      <c r="F177" s="11"/>
      <c r="G177" s="11"/>
      <c r="H177" s="11"/>
      <c r="I177" s="59"/>
      <c r="J177" s="59"/>
      <c r="K177" s="59"/>
      <c r="L177" s="59"/>
      <c r="M177" s="59"/>
      <c r="N177" s="59"/>
      <c r="O177" s="59"/>
      <c r="P177" s="59"/>
      <c r="Q177" s="59"/>
      <c r="R177" s="59"/>
      <c r="S177" s="59"/>
      <c r="T177" s="59"/>
      <c r="U177" s="59"/>
      <c r="V177" s="59"/>
      <c r="W177" s="59"/>
      <c r="X177" s="59"/>
      <c r="Y177" s="59"/>
      <c r="Z177" s="61"/>
      <c r="AA177" s="59"/>
      <c r="AB177" s="11"/>
      <c r="AC177" s="11"/>
      <c r="AD177" s="11"/>
      <c r="AE177" s="11"/>
      <c r="AF177" s="11"/>
      <c r="AG177" s="11"/>
      <c r="AH177" s="11"/>
      <c r="AI177" s="11"/>
      <c r="AJ177" s="11"/>
      <c r="AK177" s="11"/>
      <c r="AL177" s="11"/>
      <c r="AM177" s="11"/>
      <c r="AN177" s="11"/>
    </row>
    <row r="178" spans="2:40" ht="15.75" customHeight="1" x14ac:dyDescent="0.2">
      <c r="B178" s="11"/>
      <c r="C178" s="11"/>
      <c r="D178" s="11"/>
      <c r="E178" s="11"/>
      <c r="F178" s="11"/>
      <c r="G178" s="11"/>
      <c r="H178" s="11"/>
      <c r="I178" s="59"/>
      <c r="J178" s="59"/>
      <c r="K178" s="59"/>
      <c r="L178" s="59"/>
      <c r="M178" s="59"/>
      <c r="N178" s="59"/>
      <c r="O178" s="59"/>
      <c r="P178" s="59"/>
      <c r="Q178" s="59"/>
      <c r="R178" s="59"/>
      <c r="S178" s="59"/>
      <c r="T178" s="59"/>
      <c r="U178" s="59"/>
      <c r="V178" s="59"/>
      <c r="W178" s="59"/>
      <c r="X178" s="59"/>
      <c r="Y178" s="59"/>
      <c r="Z178" s="61"/>
      <c r="AA178" s="59"/>
      <c r="AB178" s="11"/>
      <c r="AC178" s="11"/>
      <c r="AD178" s="11"/>
      <c r="AE178" s="11"/>
      <c r="AF178" s="11"/>
      <c r="AG178" s="11"/>
      <c r="AH178" s="11"/>
      <c r="AI178" s="11"/>
      <c r="AJ178" s="11"/>
      <c r="AK178" s="11"/>
      <c r="AL178" s="11"/>
      <c r="AM178" s="11"/>
      <c r="AN178" s="11"/>
    </row>
    <row r="179" spans="2:40" ht="15.75" customHeight="1" x14ac:dyDescent="0.2">
      <c r="B179" s="11"/>
      <c r="C179" s="11"/>
      <c r="D179" s="11"/>
      <c r="E179" s="11"/>
      <c r="F179" s="11"/>
      <c r="G179" s="11"/>
      <c r="H179" s="11"/>
      <c r="I179" s="59"/>
      <c r="J179" s="59"/>
      <c r="K179" s="59"/>
      <c r="L179" s="59"/>
      <c r="M179" s="59"/>
      <c r="N179" s="59"/>
      <c r="O179" s="59"/>
      <c r="P179" s="59"/>
      <c r="Q179" s="59"/>
      <c r="R179" s="59"/>
      <c r="S179" s="59"/>
      <c r="T179" s="59"/>
      <c r="U179" s="59"/>
      <c r="V179" s="59"/>
      <c r="W179" s="59"/>
      <c r="X179" s="59"/>
      <c r="Y179" s="59"/>
      <c r="Z179" s="61"/>
      <c r="AA179" s="59"/>
      <c r="AB179" s="11"/>
      <c r="AC179" s="11"/>
      <c r="AD179" s="11"/>
      <c r="AE179" s="11"/>
      <c r="AF179" s="11"/>
      <c r="AG179" s="11"/>
      <c r="AH179" s="11"/>
      <c r="AI179" s="11"/>
      <c r="AJ179" s="11"/>
      <c r="AK179" s="11"/>
      <c r="AL179" s="11"/>
      <c r="AM179" s="11"/>
      <c r="AN179" s="11"/>
    </row>
    <row r="180" spans="2:40" ht="15.75" customHeight="1" x14ac:dyDescent="0.2">
      <c r="B180" s="11"/>
      <c r="C180" s="11"/>
      <c r="D180" s="11"/>
      <c r="E180" s="11"/>
      <c r="F180" s="11"/>
      <c r="G180" s="11"/>
      <c r="H180" s="11"/>
      <c r="I180" s="59"/>
      <c r="J180" s="59"/>
      <c r="K180" s="59"/>
      <c r="L180" s="59"/>
      <c r="M180" s="59"/>
      <c r="N180" s="59"/>
      <c r="O180" s="59"/>
      <c r="P180" s="59"/>
      <c r="Q180" s="59"/>
      <c r="R180" s="59"/>
      <c r="S180" s="59"/>
      <c r="T180" s="59"/>
      <c r="U180" s="59"/>
      <c r="V180" s="59"/>
      <c r="W180" s="59"/>
      <c r="X180" s="59"/>
      <c r="Y180" s="59"/>
      <c r="Z180" s="61"/>
      <c r="AA180" s="59"/>
      <c r="AB180" s="11"/>
      <c r="AC180" s="11"/>
      <c r="AD180" s="11"/>
      <c r="AE180" s="11"/>
      <c r="AF180" s="11"/>
      <c r="AG180" s="11"/>
      <c r="AH180" s="11"/>
      <c r="AI180" s="11"/>
      <c r="AJ180" s="11"/>
      <c r="AK180" s="11"/>
      <c r="AL180" s="11"/>
      <c r="AM180" s="11"/>
      <c r="AN180" s="11"/>
    </row>
    <row r="181" spans="2:40" ht="15.75" customHeight="1" x14ac:dyDescent="0.2">
      <c r="B181" s="11"/>
      <c r="C181" s="11"/>
      <c r="D181" s="11"/>
      <c r="E181" s="11"/>
      <c r="F181" s="11"/>
      <c r="G181" s="11"/>
      <c r="H181" s="11"/>
      <c r="I181" s="59"/>
      <c r="J181" s="59"/>
      <c r="K181" s="59"/>
      <c r="L181" s="59"/>
      <c r="M181" s="59"/>
      <c r="N181" s="59"/>
      <c r="O181" s="59"/>
      <c r="P181" s="59"/>
      <c r="Q181" s="59"/>
      <c r="R181" s="59"/>
      <c r="S181" s="59"/>
      <c r="T181" s="59"/>
      <c r="U181" s="59"/>
      <c r="V181" s="59"/>
      <c r="W181" s="59"/>
      <c r="X181" s="59"/>
      <c r="Y181" s="59"/>
      <c r="Z181" s="61"/>
      <c r="AA181" s="59"/>
      <c r="AB181" s="11"/>
      <c r="AC181" s="11"/>
      <c r="AD181" s="11"/>
      <c r="AE181" s="11"/>
      <c r="AF181" s="11"/>
      <c r="AG181" s="11"/>
      <c r="AH181" s="11"/>
      <c r="AI181" s="11"/>
      <c r="AJ181" s="11"/>
      <c r="AK181" s="11"/>
      <c r="AL181" s="11"/>
      <c r="AM181" s="11"/>
      <c r="AN181" s="11"/>
    </row>
    <row r="182" spans="2:40" ht="15.75" customHeight="1" x14ac:dyDescent="0.2">
      <c r="B182" s="11"/>
      <c r="C182" s="11"/>
      <c r="D182" s="11"/>
      <c r="E182" s="11"/>
      <c r="F182" s="11"/>
      <c r="G182" s="11"/>
      <c r="H182" s="11"/>
      <c r="I182" s="59"/>
      <c r="J182" s="59"/>
      <c r="K182" s="59"/>
      <c r="L182" s="59"/>
      <c r="M182" s="59"/>
      <c r="N182" s="59"/>
      <c r="O182" s="59"/>
      <c r="P182" s="59"/>
      <c r="Q182" s="59"/>
      <c r="R182" s="59"/>
      <c r="S182" s="59"/>
      <c r="T182" s="59"/>
      <c r="U182" s="59"/>
      <c r="V182" s="59"/>
      <c r="W182" s="59"/>
      <c r="X182" s="59"/>
      <c r="Y182" s="59"/>
      <c r="Z182" s="61"/>
      <c r="AA182" s="59"/>
      <c r="AB182" s="11"/>
      <c r="AC182" s="11"/>
      <c r="AD182" s="11"/>
      <c r="AE182" s="11"/>
      <c r="AF182" s="11"/>
      <c r="AG182" s="11"/>
      <c r="AH182" s="11"/>
      <c r="AI182" s="11"/>
      <c r="AJ182" s="11"/>
      <c r="AK182" s="11"/>
      <c r="AL182" s="11"/>
      <c r="AM182" s="11"/>
      <c r="AN182" s="11"/>
    </row>
    <row r="183" spans="2:40" ht="15.75" customHeight="1" x14ac:dyDescent="0.2">
      <c r="B183" s="11"/>
      <c r="C183" s="11"/>
      <c r="D183" s="11"/>
      <c r="E183" s="11"/>
      <c r="F183" s="11"/>
      <c r="G183" s="11"/>
      <c r="H183" s="11"/>
      <c r="I183" s="59"/>
      <c r="J183" s="59"/>
      <c r="K183" s="59"/>
      <c r="L183" s="59"/>
      <c r="M183" s="59"/>
      <c r="N183" s="59"/>
      <c r="O183" s="59"/>
      <c r="P183" s="59"/>
      <c r="Q183" s="59"/>
      <c r="R183" s="59"/>
      <c r="S183" s="59"/>
      <c r="T183" s="59"/>
      <c r="U183" s="59"/>
      <c r="V183" s="59"/>
      <c r="W183" s="59"/>
      <c r="X183" s="59"/>
      <c r="Y183" s="59"/>
      <c r="Z183" s="61"/>
      <c r="AA183" s="59"/>
      <c r="AB183" s="11"/>
      <c r="AC183" s="11"/>
      <c r="AD183" s="11"/>
      <c r="AE183" s="11"/>
      <c r="AF183" s="11"/>
      <c r="AG183" s="11"/>
      <c r="AH183" s="11"/>
      <c r="AI183" s="11"/>
      <c r="AJ183" s="11"/>
      <c r="AK183" s="11"/>
      <c r="AL183" s="11"/>
      <c r="AM183" s="11"/>
      <c r="AN183" s="11"/>
    </row>
    <row r="184" spans="2:40" ht="15.75" customHeight="1" x14ac:dyDescent="0.2">
      <c r="B184" s="11"/>
      <c r="C184" s="11"/>
      <c r="D184" s="11"/>
      <c r="E184" s="11"/>
      <c r="F184" s="11"/>
      <c r="G184" s="11"/>
      <c r="H184" s="11"/>
      <c r="I184" s="59"/>
      <c r="J184" s="59"/>
      <c r="K184" s="59"/>
      <c r="L184" s="59"/>
      <c r="M184" s="59"/>
      <c r="N184" s="59"/>
      <c r="O184" s="59"/>
      <c r="P184" s="59"/>
      <c r="Q184" s="59"/>
      <c r="R184" s="59"/>
      <c r="S184" s="59"/>
      <c r="T184" s="59"/>
      <c r="U184" s="59"/>
      <c r="V184" s="59"/>
      <c r="W184" s="59"/>
      <c r="X184" s="59"/>
      <c r="Y184" s="59"/>
      <c r="Z184" s="61"/>
      <c r="AA184" s="59"/>
      <c r="AB184" s="11"/>
      <c r="AC184" s="11"/>
      <c r="AD184" s="11"/>
      <c r="AE184" s="11"/>
      <c r="AF184" s="11"/>
      <c r="AG184" s="11"/>
      <c r="AH184" s="11"/>
      <c r="AI184" s="11"/>
      <c r="AJ184" s="11"/>
      <c r="AK184" s="11"/>
      <c r="AL184" s="11"/>
      <c r="AM184" s="11"/>
      <c r="AN184" s="11"/>
    </row>
    <row r="185" spans="2:40" ht="15.75" customHeight="1" x14ac:dyDescent="0.2">
      <c r="B185" s="11"/>
      <c r="C185" s="11"/>
      <c r="D185" s="11"/>
      <c r="E185" s="11"/>
      <c r="F185" s="11"/>
      <c r="G185" s="11"/>
      <c r="H185" s="11"/>
      <c r="I185" s="59"/>
      <c r="J185" s="59"/>
      <c r="K185" s="59"/>
      <c r="L185" s="59"/>
      <c r="M185" s="59"/>
      <c r="N185" s="59"/>
      <c r="O185" s="59"/>
      <c r="P185" s="59"/>
      <c r="Q185" s="59"/>
      <c r="R185" s="59"/>
      <c r="S185" s="59"/>
      <c r="T185" s="59"/>
      <c r="U185" s="59"/>
      <c r="V185" s="59"/>
      <c r="W185" s="59"/>
      <c r="X185" s="59"/>
      <c r="Y185" s="59"/>
      <c r="Z185" s="61"/>
      <c r="AA185" s="59"/>
      <c r="AB185" s="11"/>
      <c r="AC185" s="11"/>
      <c r="AD185" s="11"/>
      <c r="AE185" s="11"/>
      <c r="AF185" s="11"/>
      <c r="AG185" s="11"/>
      <c r="AH185" s="11"/>
      <c r="AI185" s="11"/>
      <c r="AJ185" s="11"/>
      <c r="AK185" s="11"/>
      <c r="AL185" s="11"/>
      <c r="AM185" s="11"/>
      <c r="AN185" s="11"/>
    </row>
    <row r="186" spans="2:40" ht="15.75" customHeight="1" x14ac:dyDescent="0.2">
      <c r="B186" s="11"/>
      <c r="C186" s="11"/>
      <c r="D186" s="11"/>
      <c r="E186" s="11"/>
      <c r="F186" s="11"/>
      <c r="G186" s="11"/>
      <c r="H186" s="11"/>
      <c r="I186" s="59"/>
      <c r="J186" s="59"/>
      <c r="K186" s="59"/>
      <c r="L186" s="59"/>
      <c r="M186" s="59"/>
      <c r="N186" s="59"/>
      <c r="O186" s="59"/>
      <c r="P186" s="59"/>
      <c r="Q186" s="59"/>
      <c r="R186" s="59"/>
      <c r="S186" s="59"/>
      <c r="T186" s="59"/>
      <c r="U186" s="59"/>
      <c r="V186" s="59"/>
      <c r="W186" s="59"/>
      <c r="X186" s="59"/>
      <c r="Y186" s="59"/>
      <c r="Z186" s="61"/>
      <c r="AA186" s="59"/>
      <c r="AB186" s="11"/>
      <c r="AC186" s="11"/>
      <c r="AD186" s="11"/>
      <c r="AE186" s="11"/>
      <c r="AF186" s="11"/>
      <c r="AG186" s="11"/>
      <c r="AH186" s="11"/>
      <c r="AI186" s="11"/>
      <c r="AJ186" s="11"/>
      <c r="AK186" s="11"/>
      <c r="AL186" s="11"/>
      <c r="AM186" s="11"/>
      <c r="AN186" s="11"/>
    </row>
    <row r="187" spans="2:40" ht="15.75" customHeight="1" x14ac:dyDescent="0.2">
      <c r="B187" s="11"/>
      <c r="C187" s="11"/>
      <c r="D187" s="11"/>
      <c r="E187" s="11"/>
      <c r="F187" s="11"/>
      <c r="G187" s="11"/>
      <c r="H187" s="11"/>
      <c r="I187" s="59"/>
      <c r="J187" s="59"/>
      <c r="K187" s="59"/>
      <c r="L187" s="59"/>
      <c r="M187" s="59"/>
      <c r="N187" s="59"/>
      <c r="O187" s="59"/>
      <c r="P187" s="59"/>
      <c r="Q187" s="59"/>
      <c r="R187" s="59"/>
      <c r="S187" s="59"/>
      <c r="T187" s="59"/>
      <c r="U187" s="59"/>
      <c r="V187" s="59"/>
      <c r="W187" s="59"/>
      <c r="X187" s="59"/>
      <c r="Y187" s="59"/>
      <c r="Z187" s="61"/>
      <c r="AA187" s="59"/>
      <c r="AB187" s="11"/>
      <c r="AC187" s="11"/>
      <c r="AD187" s="11"/>
      <c r="AE187" s="11"/>
      <c r="AF187" s="11"/>
      <c r="AG187" s="11"/>
      <c r="AH187" s="11"/>
      <c r="AI187" s="11"/>
      <c r="AJ187" s="11"/>
      <c r="AK187" s="11"/>
      <c r="AL187" s="11"/>
      <c r="AM187" s="11"/>
      <c r="AN187" s="11"/>
    </row>
    <row r="188" spans="2:40" ht="15.75" customHeight="1" x14ac:dyDescent="0.2">
      <c r="B188" s="11"/>
      <c r="C188" s="11"/>
      <c r="D188" s="11"/>
      <c r="E188" s="11"/>
      <c r="F188" s="11"/>
      <c r="G188" s="11"/>
      <c r="H188" s="11"/>
      <c r="I188" s="59"/>
      <c r="J188" s="59"/>
      <c r="K188" s="59"/>
      <c r="L188" s="59"/>
      <c r="M188" s="59"/>
      <c r="N188" s="59"/>
      <c r="O188" s="59"/>
      <c r="P188" s="59"/>
      <c r="Q188" s="59"/>
      <c r="R188" s="59"/>
      <c r="S188" s="59"/>
      <c r="T188" s="59"/>
      <c r="U188" s="59"/>
      <c r="V188" s="59"/>
      <c r="W188" s="59"/>
      <c r="X188" s="59"/>
      <c r="Y188" s="59"/>
      <c r="Z188" s="61"/>
      <c r="AA188" s="59"/>
      <c r="AB188" s="11"/>
      <c r="AC188" s="11"/>
      <c r="AD188" s="11"/>
      <c r="AE188" s="11"/>
      <c r="AF188" s="11"/>
      <c r="AG188" s="11"/>
      <c r="AH188" s="11"/>
      <c r="AI188" s="11"/>
      <c r="AJ188" s="11"/>
      <c r="AK188" s="11"/>
      <c r="AL188" s="11"/>
      <c r="AM188" s="11"/>
      <c r="AN188" s="11"/>
    </row>
    <row r="189" spans="2:40" ht="15.75" customHeight="1" x14ac:dyDescent="0.2">
      <c r="B189" s="11"/>
      <c r="C189" s="11"/>
      <c r="D189" s="11"/>
      <c r="E189" s="11"/>
      <c r="F189" s="11"/>
      <c r="G189" s="11"/>
      <c r="H189" s="11"/>
      <c r="I189" s="59"/>
      <c r="J189" s="59"/>
      <c r="K189" s="59"/>
      <c r="L189" s="59"/>
      <c r="M189" s="59"/>
      <c r="N189" s="59"/>
      <c r="O189" s="59"/>
      <c r="P189" s="59"/>
      <c r="Q189" s="59"/>
      <c r="R189" s="59"/>
      <c r="S189" s="59"/>
      <c r="T189" s="59"/>
      <c r="U189" s="59"/>
      <c r="V189" s="59"/>
      <c r="W189" s="59"/>
      <c r="X189" s="59"/>
      <c r="Y189" s="59"/>
      <c r="Z189" s="61"/>
      <c r="AA189" s="59"/>
      <c r="AB189" s="11"/>
      <c r="AC189" s="11"/>
      <c r="AD189" s="11"/>
      <c r="AE189" s="11"/>
      <c r="AF189" s="11"/>
      <c r="AG189" s="11"/>
      <c r="AH189" s="11"/>
      <c r="AI189" s="11"/>
      <c r="AJ189" s="11"/>
      <c r="AK189" s="11"/>
      <c r="AL189" s="11"/>
      <c r="AM189" s="11"/>
      <c r="AN189" s="11"/>
    </row>
    <row r="190" spans="2:40" ht="15.75" customHeight="1" x14ac:dyDescent="0.2">
      <c r="B190" s="11"/>
      <c r="C190" s="11"/>
      <c r="D190" s="11"/>
      <c r="E190" s="11"/>
      <c r="F190" s="11"/>
      <c r="G190" s="11"/>
      <c r="H190" s="11"/>
      <c r="I190" s="59"/>
      <c r="J190" s="59"/>
      <c r="K190" s="59"/>
      <c r="L190" s="59"/>
      <c r="M190" s="59"/>
      <c r="N190" s="59"/>
      <c r="O190" s="59"/>
      <c r="P190" s="59"/>
      <c r="Q190" s="59"/>
      <c r="R190" s="59"/>
      <c r="S190" s="59"/>
      <c r="T190" s="59"/>
      <c r="U190" s="59"/>
      <c r="V190" s="59"/>
      <c r="W190" s="59"/>
      <c r="X190" s="59"/>
      <c r="Y190" s="59"/>
      <c r="Z190" s="61"/>
      <c r="AA190" s="59"/>
      <c r="AB190" s="11"/>
      <c r="AC190" s="11"/>
      <c r="AD190" s="11"/>
      <c r="AE190" s="11"/>
      <c r="AF190" s="11"/>
      <c r="AG190" s="11"/>
      <c r="AH190" s="11"/>
      <c r="AI190" s="11"/>
      <c r="AJ190" s="11"/>
      <c r="AK190" s="11"/>
      <c r="AL190" s="11"/>
      <c r="AM190" s="11"/>
      <c r="AN190" s="11"/>
    </row>
    <row r="191" spans="2:40" ht="15.75" customHeight="1" x14ac:dyDescent="0.2">
      <c r="B191" s="11"/>
      <c r="C191" s="11"/>
      <c r="D191" s="11"/>
      <c r="E191" s="11"/>
      <c r="F191" s="11"/>
      <c r="G191" s="11"/>
      <c r="H191" s="11"/>
      <c r="I191" s="59"/>
      <c r="J191" s="59"/>
      <c r="K191" s="59"/>
      <c r="L191" s="59"/>
      <c r="M191" s="59"/>
      <c r="N191" s="59"/>
      <c r="O191" s="59"/>
      <c r="P191" s="59"/>
      <c r="Q191" s="59"/>
      <c r="R191" s="59"/>
      <c r="S191" s="59"/>
      <c r="T191" s="59"/>
      <c r="U191" s="59"/>
      <c r="V191" s="59"/>
      <c r="W191" s="59"/>
      <c r="X191" s="59"/>
      <c r="Y191" s="59"/>
      <c r="Z191" s="61"/>
      <c r="AA191" s="59"/>
      <c r="AB191" s="11"/>
      <c r="AC191" s="11"/>
      <c r="AD191" s="11"/>
      <c r="AE191" s="11"/>
      <c r="AF191" s="11"/>
      <c r="AG191" s="11"/>
      <c r="AH191" s="11"/>
      <c r="AI191" s="11"/>
      <c r="AJ191" s="11"/>
      <c r="AK191" s="11"/>
      <c r="AL191" s="11"/>
      <c r="AM191" s="11"/>
      <c r="AN191" s="11"/>
    </row>
    <row r="192" spans="2:40" ht="15.75" customHeight="1" x14ac:dyDescent="0.2">
      <c r="B192" s="11"/>
      <c r="C192" s="11"/>
      <c r="D192" s="11"/>
      <c r="E192" s="11"/>
      <c r="F192" s="11"/>
      <c r="G192" s="11"/>
      <c r="H192" s="11"/>
      <c r="I192" s="59"/>
      <c r="J192" s="59"/>
      <c r="K192" s="59"/>
      <c r="L192" s="59"/>
      <c r="M192" s="59"/>
      <c r="N192" s="59"/>
      <c r="O192" s="59"/>
      <c r="P192" s="59"/>
      <c r="Q192" s="59"/>
      <c r="R192" s="59"/>
      <c r="S192" s="59"/>
      <c r="T192" s="59"/>
      <c r="U192" s="59"/>
      <c r="V192" s="59"/>
      <c r="W192" s="59"/>
      <c r="X192" s="59"/>
      <c r="Y192" s="59"/>
      <c r="Z192" s="61"/>
      <c r="AA192" s="59"/>
      <c r="AB192" s="11"/>
      <c r="AC192" s="11"/>
      <c r="AD192" s="11"/>
      <c r="AE192" s="11"/>
      <c r="AF192" s="11"/>
      <c r="AG192" s="11"/>
      <c r="AH192" s="11"/>
      <c r="AI192" s="11"/>
      <c r="AJ192" s="11"/>
      <c r="AK192" s="11"/>
      <c r="AL192" s="11"/>
      <c r="AM192" s="11"/>
      <c r="AN192" s="11"/>
    </row>
    <row r="193" spans="2:40" ht="15.75" customHeight="1" x14ac:dyDescent="0.2">
      <c r="B193" s="11"/>
      <c r="C193" s="11"/>
      <c r="D193" s="11"/>
      <c r="E193" s="11"/>
      <c r="F193" s="11"/>
      <c r="G193" s="11"/>
      <c r="H193" s="11"/>
      <c r="I193" s="59"/>
      <c r="J193" s="59"/>
      <c r="K193" s="59"/>
      <c r="L193" s="59"/>
      <c r="M193" s="59"/>
      <c r="N193" s="59"/>
      <c r="O193" s="59"/>
      <c r="P193" s="59"/>
      <c r="Q193" s="59"/>
      <c r="R193" s="59"/>
      <c r="S193" s="59"/>
      <c r="T193" s="59"/>
      <c r="U193" s="59"/>
      <c r="V193" s="59"/>
      <c r="W193" s="59"/>
      <c r="X193" s="59"/>
      <c r="Y193" s="59"/>
      <c r="Z193" s="61"/>
      <c r="AA193" s="59"/>
      <c r="AB193" s="11"/>
      <c r="AC193" s="11"/>
      <c r="AD193" s="11"/>
      <c r="AE193" s="11"/>
      <c r="AF193" s="11"/>
      <c r="AG193" s="11"/>
      <c r="AH193" s="11"/>
      <c r="AI193" s="11"/>
      <c r="AJ193" s="11"/>
      <c r="AK193" s="11"/>
      <c r="AL193" s="11"/>
      <c r="AM193" s="11"/>
      <c r="AN193" s="11"/>
    </row>
    <row r="194" spans="2:40" ht="15.75" customHeight="1" x14ac:dyDescent="0.2">
      <c r="B194" s="11"/>
      <c r="C194" s="11"/>
      <c r="D194" s="11"/>
      <c r="E194" s="11"/>
      <c r="F194" s="11"/>
      <c r="G194" s="11"/>
      <c r="H194" s="11"/>
      <c r="I194" s="59"/>
      <c r="J194" s="59"/>
      <c r="K194" s="59"/>
      <c r="L194" s="59"/>
      <c r="M194" s="59"/>
      <c r="N194" s="59"/>
      <c r="O194" s="59"/>
      <c r="P194" s="59"/>
      <c r="Q194" s="59"/>
      <c r="R194" s="59"/>
      <c r="S194" s="59"/>
      <c r="T194" s="59"/>
      <c r="U194" s="59"/>
      <c r="V194" s="59"/>
      <c r="W194" s="59"/>
      <c r="X194" s="59"/>
      <c r="Y194" s="59"/>
      <c r="Z194" s="61"/>
      <c r="AA194" s="59"/>
      <c r="AB194" s="11"/>
      <c r="AC194" s="11"/>
      <c r="AD194" s="11"/>
      <c r="AE194" s="11"/>
      <c r="AF194" s="11"/>
      <c r="AG194" s="11"/>
      <c r="AH194" s="11"/>
      <c r="AI194" s="11"/>
      <c r="AJ194" s="11"/>
      <c r="AK194" s="11"/>
      <c r="AL194" s="11"/>
      <c r="AM194" s="11"/>
      <c r="AN194" s="11"/>
    </row>
    <row r="195" spans="2:40" ht="15.75" customHeight="1" x14ac:dyDescent="0.2">
      <c r="B195" s="11"/>
      <c r="C195" s="11"/>
      <c r="D195" s="11"/>
      <c r="E195" s="11"/>
      <c r="F195" s="11"/>
      <c r="G195" s="11"/>
      <c r="H195" s="11"/>
      <c r="I195" s="59"/>
      <c r="J195" s="59"/>
      <c r="K195" s="59"/>
      <c r="L195" s="59"/>
      <c r="M195" s="59"/>
      <c r="N195" s="59"/>
      <c r="O195" s="59"/>
      <c r="P195" s="59"/>
      <c r="Q195" s="59"/>
      <c r="R195" s="59"/>
      <c r="S195" s="59"/>
      <c r="T195" s="59"/>
      <c r="U195" s="59"/>
      <c r="V195" s="59"/>
      <c r="W195" s="59"/>
      <c r="X195" s="59"/>
      <c r="Y195" s="59"/>
      <c r="Z195" s="61"/>
      <c r="AA195" s="59"/>
      <c r="AB195" s="11"/>
      <c r="AC195" s="11"/>
      <c r="AD195" s="11"/>
      <c r="AE195" s="11"/>
      <c r="AF195" s="11"/>
      <c r="AG195" s="11"/>
      <c r="AH195" s="11"/>
      <c r="AI195" s="11"/>
      <c r="AJ195" s="11"/>
      <c r="AK195" s="11"/>
      <c r="AL195" s="11"/>
      <c r="AM195" s="11"/>
      <c r="AN195" s="11"/>
    </row>
    <row r="196" spans="2:40" ht="15.75" customHeight="1" x14ac:dyDescent="0.2">
      <c r="B196" s="11"/>
      <c r="C196" s="11"/>
      <c r="D196" s="11"/>
      <c r="E196" s="11"/>
      <c r="F196" s="11"/>
      <c r="G196" s="11"/>
      <c r="H196" s="11"/>
      <c r="I196" s="59"/>
      <c r="J196" s="59"/>
      <c r="K196" s="59"/>
      <c r="L196" s="59"/>
      <c r="M196" s="59"/>
      <c r="N196" s="59"/>
      <c r="O196" s="59"/>
      <c r="P196" s="59"/>
      <c r="Q196" s="59"/>
      <c r="R196" s="59"/>
      <c r="S196" s="59"/>
      <c r="T196" s="59"/>
      <c r="U196" s="59"/>
      <c r="V196" s="59"/>
      <c r="W196" s="59"/>
      <c r="X196" s="59"/>
      <c r="Y196" s="59"/>
      <c r="Z196" s="61"/>
      <c r="AA196" s="59"/>
      <c r="AB196" s="11"/>
      <c r="AC196" s="11"/>
      <c r="AD196" s="11"/>
      <c r="AE196" s="11"/>
      <c r="AF196" s="11"/>
      <c r="AG196" s="11"/>
      <c r="AH196" s="11"/>
      <c r="AI196" s="11"/>
      <c r="AJ196" s="11"/>
      <c r="AK196" s="11"/>
      <c r="AL196" s="11"/>
      <c r="AM196" s="11"/>
      <c r="AN196" s="11"/>
    </row>
    <row r="197" spans="2:40" ht="15.75" customHeight="1" x14ac:dyDescent="0.2">
      <c r="B197" s="11"/>
      <c r="C197" s="11"/>
      <c r="D197" s="11"/>
      <c r="E197" s="11"/>
      <c r="F197" s="11"/>
      <c r="G197" s="11"/>
      <c r="H197" s="11"/>
      <c r="I197" s="59"/>
      <c r="J197" s="59"/>
      <c r="K197" s="59"/>
      <c r="L197" s="59"/>
      <c r="M197" s="59"/>
      <c r="N197" s="59"/>
      <c r="O197" s="59"/>
      <c r="P197" s="59"/>
      <c r="Q197" s="59"/>
      <c r="R197" s="59"/>
      <c r="S197" s="59"/>
      <c r="T197" s="59"/>
      <c r="U197" s="59"/>
      <c r="V197" s="59"/>
      <c r="W197" s="59"/>
      <c r="X197" s="59"/>
      <c r="Y197" s="59"/>
      <c r="Z197" s="61"/>
      <c r="AA197" s="59"/>
      <c r="AB197" s="11"/>
      <c r="AC197" s="11"/>
      <c r="AD197" s="11"/>
      <c r="AE197" s="11"/>
      <c r="AF197" s="11"/>
      <c r="AG197" s="11"/>
      <c r="AH197" s="11"/>
      <c r="AI197" s="11"/>
      <c r="AJ197" s="11"/>
      <c r="AK197" s="11"/>
      <c r="AL197" s="11"/>
      <c r="AM197" s="11"/>
      <c r="AN197" s="11"/>
    </row>
    <row r="198" spans="2:40" ht="15.75" customHeight="1" x14ac:dyDescent="0.2">
      <c r="B198" s="11"/>
      <c r="C198" s="11"/>
      <c r="D198" s="11"/>
      <c r="E198" s="11"/>
      <c r="F198" s="11"/>
      <c r="G198" s="11"/>
      <c r="H198" s="11"/>
      <c r="I198" s="59"/>
      <c r="J198" s="59"/>
      <c r="K198" s="59"/>
      <c r="L198" s="59"/>
      <c r="M198" s="59"/>
      <c r="N198" s="59"/>
      <c r="O198" s="59"/>
      <c r="P198" s="59"/>
      <c r="Q198" s="59"/>
      <c r="R198" s="59"/>
      <c r="S198" s="59"/>
      <c r="T198" s="59"/>
      <c r="U198" s="59"/>
      <c r="V198" s="59"/>
      <c r="W198" s="59"/>
      <c r="X198" s="59"/>
      <c r="Y198" s="59"/>
      <c r="Z198" s="61"/>
      <c r="AA198" s="59"/>
      <c r="AB198" s="11"/>
      <c r="AC198" s="11"/>
      <c r="AD198" s="11"/>
      <c r="AE198" s="11"/>
      <c r="AF198" s="11"/>
      <c r="AG198" s="11"/>
      <c r="AH198" s="11"/>
      <c r="AI198" s="11"/>
      <c r="AJ198" s="11"/>
      <c r="AK198" s="11"/>
      <c r="AL198" s="11"/>
      <c r="AM198" s="11"/>
      <c r="AN198" s="11"/>
    </row>
    <row r="199" spans="2:40" ht="15.75" customHeight="1" x14ac:dyDescent="0.2">
      <c r="B199" s="11"/>
      <c r="C199" s="11"/>
      <c r="D199" s="11"/>
      <c r="E199" s="11"/>
      <c r="F199" s="11"/>
      <c r="G199" s="11"/>
      <c r="H199" s="11"/>
      <c r="I199" s="59"/>
      <c r="J199" s="59"/>
      <c r="K199" s="59"/>
      <c r="L199" s="59"/>
      <c r="M199" s="59"/>
      <c r="N199" s="59"/>
      <c r="O199" s="59"/>
      <c r="P199" s="59"/>
      <c r="Q199" s="59"/>
      <c r="R199" s="59"/>
      <c r="S199" s="59"/>
      <c r="T199" s="59"/>
      <c r="U199" s="59"/>
      <c r="V199" s="59"/>
      <c r="W199" s="59"/>
      <c r="X199" s="59"/>
      <c r="Y199" s="59"/>
      <c r="Z199" s="61"/>
      <c r="AA199" s="59"/>
      <c r="AB199" s="11"/>
      <c r="AC199" s="11"/>
      <c r="AD199" s="11"/>
      <c r="AE199" s="11"/>
      <c r="AF199" s="11"/>
      <c r="AG199" s="11"/>
      <c r="AH199" s="11"/>
      <c r="AI199" s="11"/>
      <c r="AJ199" s="11"/>
      <c r="AK199" s="11"/>
      <c r="AL199" s="11"/>
      <c r="AM199" s="11"/>
      <c r="AN199" s="11"/>
    </row>
    <row r="200" spans="2:40" ht="15.75" customHeight="1" x14ac:dyDescent="0.2">
      <c r="B200" s="11"/>
      <c r="C200" s="11"/>
      <c r="D200" s="11"/>
      <c r="E200" s="11"/>
      <c r="F200" s="11"/>
      <c r="G200" s="11"/>
      <c r="H200" s="11"/>
      <c r="I200" s="59"/>
      <c r="J200" s="59"/>
      <c r="K200" s="59"/>
      <c r="L200" s="59"/>
      <c r="M200" s="59"/>
      <c r="N200" s="59"/>
      <c r="O200" s="59"/>
      <c r="P200" s="59"/>
      <c r="Q200" s="59"/>
      <c r="R200" s="59"/>
      <c r="S200" s="59"/>
      <c r="T200" s="59"/>
      <c r="U200" s="59"/>
      <c r="V200" s="59"/>
      <c r="W200" s="59"/>
      <c r="X200" s="59"/>
      <c r="Y200" s="59"/>
      <c r="Z200" s="61"/>
      <c r="AA200" s="59"/>
      <c r="AB200" s="11"/>
      <c r="AC200" s="11"/>
      <c r="AD200" s="11"/>
      <c r="AE200" s="11"/>
      <c r="AF200" s="11"/>
      <c r="AG200" s="11"/>
      <c r="AH200" s="11"/>
      <c r="AI200" s="11"/>
      <c r="AJ200" s="11"/>
      <c r="AK200" s="11"/>
      <c r="AL200" s="11"/>
      <c r="AM200" s="11"/>
      <c r="AN200" s="11"/>
    </row>
    <row r="201" spans="2:40" ht="15.75" customHeight="1" x14ac:dyDescent="0.2">
      <c r="B201" s="11"/>
      <c r="C201" s="11"/>
      <c r="D201" s="11"/>
      <c r="E201" s="11"/>
      <c r="F201" s="11"/>
      <c r="G201" s="11"/>
      <c r="H201" s="11"/>
      <c r="I201" s="59"/>
      <c r="J201" s="59"/>
      <c r="K201" s="59"/>
      <c r="L201" s="59"/>
      <c r="M201" s="59"/>
      <c r="N201" s="59"/>
      <c r="O201" s="59"/>
      <c r="P201" s="59"/>
      <c r="Q201" s="59"/>
      <c r="R201" s="59"/>
      <c r="S201" s="59"/>
      <c r="T201" s="59"/>
      <c r="U201" s="59"/>
      <c r="V201" s="59"/>
      <c r="W201" s="59"/>
      <c r="X201" s="59"/>
      <c r="Y201" s="59"/>
      <c r="Z201" s="61"/>
      <c r="AA201" s="59"/>
      <c r="AB201" s="11"/>
      <c r="AC201" s="11"/>
      <c r="AD201" s="11"/>
      <c r="AE201" s="11"/>
      <c r="AF201" s="11"/>
      <c r="AG201" s="11"/>
      <c r="AH201" s="11"/>
      <c r="AI201" s="11"/>
      <c r="AJ201" s="11"/>
      <c r="AK201" s="11"/>
      <c r="AL201" s="11"/>
      <c r="AM201" s="11"/>
      <c r="AN201" s="11"/>
    </row>
    <row r="202" spans="2:40" ht="15.75" customHeight="1" x14ac:dyDescent="0.2">
      <c r="B202" s="11"/>
      <c r="C202" s="11"/>
      <c r="D202" s="11"/>
      <c r="E202" s="11"/>
      <c r="F202" s="11"/>
      <c r="G202" s="11"/>
      <c r="H202" s="11"/>
      <c r="I202" s="59"/>
      <c r="J202" s="59"/>
      <c r="K202" s="59"/>
      <c r="L202" s="59"/>
      <c r="M202" s="59"/>
      <c r="N202" s="59"/>
      <c r="O202" s="59"/>
      <c r="P202" s="59"/>
      <c r="Q202" s="59"/>
      <c r="R202" s="59"/>
      <c r="S202" s="59"/>
      <c r="T202" s="59"/>
      <c r="U202" s="59"/>
      <c r="V202" s="59"/>
      <c r="W202" s="59"/>
      <c r="X202" s="59"/>
      <c r="Y202" s="59"/>
      <c r="Z202" s="61"/>
      <c r="AA202" s="59"/>
      <c r="AB202" s="11"/>
      <c r="AC202" s="11"/>
      <c r="AD202" s="11"/>
      <c r="AE202" s="11"/>
      <c r="AF202" s="11"/>
      <c r="AG202" s="11"/>
      <c r="AH202" s="11"/>
      <c r="AI202" s="11"/>
      <c r="AJ202" s="11"/>
      <c r="AK202" s="11"/>
      <c r="AL202" s="11"/>
      <c r="AM202" s="11"/>
      <c r="AN202" s="11"/>
    </row>
    <row r="203" spans="2:40" ht="15.75" customHeight="1" x14ac:dyDescent="0.2">
      <c r="B203" s="11"/>
      <c r="C203" s="11"/>
      <c r="D203" s="11"/>
      <c r="E203" s="11"/>
      <c r="F203" s="11"/>
      <c r="G203" s="11"/>
      <c r="H203" s="11"/>
      <c r="I203" s="59"/>
      <c r="J203" s="59"/>
      <c r="K203" s="59"/>
      <c r="L203" s="59"/>
      <c r="M203" s="59"/>
      <c r="N203" s="59"/>
      <c r="O203" s="59"/>
      <c r="P203" s="59"/>
      <c r="Q203" s="59"/>
      <c r="R203" s="59"/>
      <c r="S203" s="59"/>
      <c r="T203" s="59"/>
      <c r="U203" s="59"/>
      <c r="V203" s="59"/>
      <c r="W203" s="59"/>
      <c r="X203" s="59"/>
      <c r="Y203" s="59"/>
      <c r="Z203" s="61"/>
      <c r="AA203" s="59"/>
      <c r="AB203" s="11"/>
      <c r="AC203" s="11"/>
      <c r="AD203" s="11"/>
      <c r="AE203" s="11"/>
      <c r="AF203" s="11"/>
      <c r="AG203" s="11"/>
      <c r="AH203" s="11"/>
      <c r="AI203" s="11"/>
      <c r="AJ203" s="11"/>
      <c r="AK203" s="11"/>
      <c r="AL203" s="11"/>
      <c r="AM203" s="11"/>
      <c r="AN203" s="11"/>
    </row>
    <row r="204" spans="2:40" ht="15.75" customHeight="1" x14ac:dyDescent="0.2">
      <c r="B204" s="11"/>
      <c r="C204" s="11"/>
      <c r="D204" s="11"/>
      <c r="E204" s="11"/>
      <c r="F204" s="11"/>
      <c r="G204" s="11"/>
      <c r="H204" s="11"/>
      <c r="I204" s="59"/>
      <c r="J204" s="59"/>
      <c r="K204" s="59"/>
      <c r="L204" s="59"/>
      <c r="M204" s="59"/>
      <c r="N204" s="59"/>
      <c r="O204" s="59"/>
      <c r="P204" s="59"/>
      <c r="Q204" s="59"/>
      <c r="R204" s="59"/>
      <c r="S204" s="59"/>
      <c r="T204" s="59"/>
      <c r="U204" s="59"/>
      <c r="V204" s="59"/>
      <c r="W204" s="59"/>
      <c r="X204" s="59"/>
      <c r="Y204" s="59"/>
      <c r="Z204" s="61"/>
      <c r="AA204" s="59"/>
      <c r="AB204" s="11"/>
      <c r="AC204" s="11"/>
      <c r="AD204" s="11"/>
      <c r="AE204" s="11"/>
      <c r="AF204" s="11"/>
      <c r="AG204" s="11"/>
      <c r="AH204" s="11"/>
      <c r="AI204" s="11"/>
      <c r="AJ204" s="11"/>
      <c r="AK204" s="11"/>
      <c r="AL204" s="11"/>
      <c r="AM204" s="11"/>
      <c r="AN204" s="11"/>
    </row>
    <row r="205" spans="2:40" ht="15.75" customHeight="1" x14ac:dyDescent="0.2">
      <c r="B205" s="11"/>
      <c r="C205" s="11"/>
      <c r="D205" s="11"/>
      <c r="E205" s="11"/>
      <c r="F205" s="11"/>
      <c r="G205" s="11"/>
      <c r="H205" s="11"/>
      <c r="I205" s="59"/>
      <c r="J205" s="59"/>
      <c r="K205" s="59"/>
      <c r="L205" s="59"/>
      <c r="M205" s="59"/>
      <c r="N205" s="59"/>
      <c r="O205" s="59"/>
      <c r="P205" s="59"/>
      <c r="Q205" s="59"/>
      <c r="R205" s="59"/>
      <c r="S205" s="59"/>
      <c r="T205" s="59"/>
      <c r="U205" s="59"/>
      <c r="V205" s="59"/>
      <c r="W205" s="59"/>
      <c r="X205" s="59"/>
      <c r="Y205" s="59"/>
      <c r="Z205" s="61"/>
      <c r="AA205" s="59"/>
      <c r="AB205" s="11"/>
      <c r="AC205" s="11"/>
      <c r="AD205" s="11"/>
      <c r="AE205" s="11"/>
      <c r="AF205" s="11"/>
      <c r="AG205" s="11"/>
      <c r="AH205" s="11"/>
      <c r="AI205" s="11"/>
      <c r="AJ205" s="11"/>
      <c r="AK205" s="11"/>
      <c r="AL205" s="11"/>
      <c r="AM205" s="11"/>
      <c r="AN205" s="11"/>
    </row>
    <row r="206" spans="2:40" ht="15.75" customHeight="1" x14ac:dyDescent="0.2">
      <c r="B206" s="11"/>
      <c r="C206" s="11"/>
      <c r="D206" s="11"/>
      <c r="E206" s="11"/>
      <c r="F206" s="11"/>
      <c r="G206" s="11"/>
      <c r="H206" s="11"/>
      <c r="I206" s="59"/>
      <c r="J206" s="59"/>
      <c r="K206" s="59"/>
      <c r="L206" s="59"/>
      <c r="M206" s="59"/>
      <c r="N206" s="59"/>
      <c r="O206" s="59"/>
      <c r="P206" s="59"/>
      <c r="Q206" s="59"/>
      <c r="R206" s="59"/>
      <c r="S206" s="59"/>
      <c r="T206" s="59"/>
      <c r="U206" s="59"/>
      <c r="V206" s="59"/>
      <c r="W206" s="59"/>
      <c r="X206" s="59"/>
      <c r="Y206" s="59"/>
      <c r="Z206" s="61"/>
      <c r="AA206" s="59"/>
      <c r="AB206" s="11"/>
      <c r="AC206" s="11"/>
      <c r="AD206" s="11"/>
      <c r="AE206" s="11"/>
      <c r="AF206" s="11"/>
      <c r="AG206" s="11"/>
      <c r="AH206" s="11"/>
      <c r="AI206" s="11"/>
      <c r="AJ206" s="11"/>
      <c r="AK206" s="11"/>
      <c r="AL206" s="11"/>
      <c r="AM206" s="11"/>
      <c r="AN206" s="11"/>
    </row>
    <row r="207" spans="2:40" ht="15.75" customHeight="1" x14ac:dyDescent="0.2">
      <c r="B207" s="11"/>
      <c r="C207" s="11"/>
      <c r="D207" s="11"/>
      <c r="E207" s="11"/>
      <c r="F207" s="11"/>
      <c r="G207" s="11"/>
      <c r="H207" s="11"/>
      <c r="I207" s="59"/>
      <c r="J207" s="59"/>
      <c r="K207" s="59"/>
      <c r="L207" s="59"/>
      <c r="M207" s="59"/>
      <c r="N207" s="59"/>
      <c r="O207" s="59"/>
      <c r="P207" s="59"/>
      <c r="Q207" s="59"/>
      <c r="R207" s="59"/>
      <c r="S207" s="59"/>
      <c r="T207" s="59"/>
      <c r="U207" s="59"/>
      <c r="V207" s="59"/>
      <c r="W207" s="59"/>
      <c r="X207" s="59"/>
      <c r="Y207" s="59"/>
      <c r="Z207" s="61"/>
      <c r="AA207" s="59"/>
      <c r="AB207" s="11"/>
      <c r="AC207" s="11"/>
      <c r="AD207" s="11"/>
      <c r="AE207" s="11"/>
      <c r="AF207" s="11"/>
      <c r="AG207" s="11"/>
      <c r="AH207" s="11"/>
      <c r="AI207" s="11"/>
      <c r="AJ207" s="11"/>
      <c r="AK207" s="11"/>
      <c r="AL207" s="11"/>
      <c r="AM207" s="11"/>
      <c r="AN207" s="11"/>
    </row>
    <row r="208" spans="2:40" ht="15.75" customHeight="1" x14ac:dyDescent="0.2">
      <c r="B208" s="11"/>
      <c r="C208" s="11"/>
      <c r="D208" s="11"/>
      <c r="E208" s="11"/>
      <c r="F208" s="11"/>
      <c r="G208" s="11"/>
      <c r="H208" s="11"/>
      <c r="I208" s="59"/>
      <c r="J208" s="59"/>
      <c r="K208" s="59"/>
      <c r="L208" s="59"/>
      <c r="M208" s="59"/>
      <c r="N208" s="59"/>
      <c r="O208" s="59"/>
      <c r="P208" s="59"/>
      <c r="Q208" s="59"/>
      <c r="R208" s="59"/>
      <c r="S208" s="59"/>
      <c r="T208" s="59"/>
      <c r="U208" s="59"/>
      <c r="V208" s="59"/>
      <c r="W208" s="59"/>
      <c r="X208" s="59"/>
      <c r="Y208" s="59"/>
      <c r="Z208" s="61"/>
      <c r="AA208" s="59"/>
      <c r="AB208" s="11"/>
      <c r="AC208" s="11"/>
      <c r="AD208" s="11"/>
      <c r="AE208" s="11"/>
      <c r="AF208" s="11"/>
      <c r="AG208" s="11"/>
      <c r="AH208" s="11"/>
      <c r="AI208" s="11"/>
      <c r="AJ208" s="11"/>
      <c r="AK208" s="11"/>
      <c r="AL208" s="11"/>
      <c r="AM208" s="11"/>
      <c r="AN208" s="11"/>
    </row>
    <row r="209" spans="2:40" ht="15.75" customHeight="1" x14ac:dyDescent="0.2">
      <c r="B209" s="11"/>
      <c r="C209" s="11"/>
      <c r="D209" s="11"/>
      <c r="E209" s="11"/>
      <c r="F209" s="11"/>
      <c r="G209" s="11"/>
      <c r="H209" s="11"/>
      <c r="I209" s="59"/>
      <c r="J209" s="59"/>
      <c r="K209" s="59"/>
      <c r="L209" s="59"/>
      <c r="M209" s="59"/>
      <c r="N209" s="59"/>
      <c r="O209" s="59"/>
      <c r="P209" s="59"/>
      <c r="Q209" s="59"/>
      <c r="R209" s="59"/>
      <c r="S209" s="59"/>
      <c r="T209" s="59"/>
      <c r="U209" s="59"/>
      <c r="V209" s="59"/>
      <c r="W209" s="59"/>
      <c r="X209" s="59"/>
      <c r="Y209" s="59"/>
      <c r="Z209" s="61"/>
      <c r="AA209" s="59"/>
      <c r="AB209" s="11"/>
      <c r="AC209" s="11"/>
      <c r="AD209" s="11"/>
      <c r="AE209" s="11"/>
      <c r="AF209" s="11"/>
      <c r="AG209" s="11"/>
      <c r="AH209" s="11"/>
      <c r="AI209" s="11"/>
      <c r="AJ209" s="11"/>
      <c r="AK209" s="11"/>
      <c r="AL209" s="11"/>
      <c r="AM209" s="11"/>
      <c r="AN209" s="11"/>
    </row>
    <row r="210" spans="2:40" ht="15.75" customHeight="1" x14ac:dyDescent="0.2">
      <c r="B210" s="11"/>
      <c r="C210" s="11"/>
      <c r="D210" s="11"/>
      <c r="E210" s="11"/>
      <c r="F210" s="11"/>
      <c r="G210" s="11"/>
      <c r="H210" s="11"/>
      <c r="I210" s="59"/>
      <c r="J210" s="59"/>
      <c r="K210" s="59"/>
      <c r="L210" s="59"/>
      <c r="M210" s="59"/>
      <c r="N210" s="59"/>
      <c r="O210" s="59"/>
      <c r="P210" s="59"/>
      <c r="Q210" s="59"/>
      <c r="R210" s="59"/>
      <c r="S210" s="59"/>
      <c r="T210" s="59"/>
      <c r="U210" s="59"/>
      <c r="V210" s="59"/>
      <c r="W210" s="59"/>
      <c r="X210" s="59"/>
      <c r="Y210" s="59"/>
      <c r="Z210" s="61"/>
      <c r="AA210" s="59"/>
      <c r="AB210" s="11"/>
      <c r="AC210" s="11"/>
      <c r="AD210" s="11"/>
      <c r="AE210" s="11"/>
      <c r="AF210" s="11"/>
      <c r="AG210" s="11"/>
      <c r="AH210" s="11"/>
      <c r="AI210" s="11"/>
      <c r="AJ210" s="11"/>
      <c r="AK210" s="11"/>
      <c r="AL210" s="11"/>
      <c r="AM210" s="11"/>
      <c r="AN210" s="11"/>
    </row>
    <row r="211" spans="2:40" ht="15.75" customHeight="1" x14ac:dyDescent="0.2">
      <c r="B211" s="11"/>
      <c r="C211" s="11"/>
      <c r="D211" s="11"/>
      <c r="E211" s="11"/>
      <c r="F211" s="11"/>
      <c r="G211" s="11"/>
      <c r="H211" s="11"/>
      <c r="I211" s="59"/>
      <c r="J211" s="59"/>
      <c r="K211" s="59"/>
      <c r="L211" s="59"/>
      <c r="M211" s="59"/>
      <c r="N211" s="59"/>
      <c r="O211" s="59"/>
      <c r="P211" s="59"/>
      <c r="Q211" s="59"/>
      <c r="R211" s="59"/>
      <c r="S211" s="59"/>
      <c r="T211" s="59"/>
      <c r="U211" s="59"/>
      <c r="V211" s="59"/>
      <c r="W211" s="59"/>
      <c r="X211" s="59"/>
      <c r="Y211" s="59"/>
      <c r="Z211" s="61"/>
      <c r="AA211" s="59"/>
      <c r="AB211" s="11"/>
      <c r="AC211" s="11"/>
      <c r="AD211" s="11"/>
      <c r="AE211" s="11"/>
      <c r="AF211" s="11"/>
      <c r="AG211" s="11"/>
      <c r="AH211" s="11"/>
      <c r="AI211" s="11"/>
      <c r="AJ211" s="11"/>
      <c r="AK211" s="11"/>
      <c r="AL211" s="11"/>
      <c r="AM211" s="11"/>
      <c r="AN211" s="11"/>
    </row>
    <row r="212" spans="2:40" ht="15.75" customHeight="1" x14ac:dyDescent="0.2">
      <c r="B212" s="11"/>
      <c r="C212" s="11"/>
      <c r="D212" s="11"/>
      <c r="E212" s="11"/>
      <c r="F212" s="11"/>
      <c r="G212" s="11"/>
      <c r="H212" s="11"/>
      <c r="I212" s="59"/>
      <c r="J212" s="59"/>
      <c r="K212" s="59"/>
      <c r="L212" s="59"/>
      <c r="M212" s="59"/>
      <c r="N212" s="59"/>
      <c r="O212" s="59"/>
      <c r="P212" s="59"/>
      <c r="Q212" s="59"/>
      <c r="R212" s="59"/>
      <c r="S212" s="59"/>
      <c r="T212" s="59"/>
      <c r="U212" s="59"/>
      <c r="V212" s="59"/>
      <c r="W212" s="59"/>
      <c r="X212" s="59"/>
      <c r="Y212" s="59"/>
      <c r="Z212" s="61"/>
      <c r="AA212" s="59"/>
      <c r="AB212" s="11"/>
      <c r="AC212" s="11"/>
      <c r="AD212" s="11"/>
      <c r="AE212" s="11"/>
      <c r="AF212" s="11"/>
      <c r="AG212" s="11"/>
      <c r="AH212" s="11"/>
      <c r="AI212" s="11"/>
      <c r="AJ212" s="11"/>
      <c r="AK212" s="11"/>
      <c r="AL212" s="11"/>
      <c r="AM212" s="11"/>
      <c r="AN212" s="11"/>
    </row>
    <row r="213" spans="2:40" ht="15.75" customHeight="1" x14ac:dyDescent="0.2">
      <c r="B213" s="11"/>
      <c r="C213" s="11"/>
      <c r="D213" s="11"/>
      <c r="E213" s="11"/>
      <c r="F213" s="11"/>
      <c r="G213" s="11"/>
      <c r="H213" s="11"/>
      <c r="I213" s="59"/>
      <c r="J213" s="59"/>
      <c r="K213" s="59"/>
      <c r="L213" s="59"/>
      <c r="M213" s="59"/>
      <c r="N213" s="59"/>
      <c r="O213" s="59"/>
      <c r="P213" s="59"/>
      <c r="Q213" s="59"/>
      <c r="R213" s="59"/>
      <c r="S213" s="59"/>
      <c r="T213" s="59"/>
      <c r="U213" s="59"/>
      <c r="V213" s="59"/>
      <c r="W213" s="59"/>
      <c r="X213" s="59"/>
      <c r="Y213" s="59"/>
      <c r="Z213" s="61"/>
      <c r="AA213" s="59"/>
      <c r="AB213" s="11"/>
      <c r="AC213" s="11"/>
      <c r="AD213" s="11"/>
      <c r="AE213" s="11"/>
      <c r="AF213" s="11"/>
      <c r="AG213" s="11"/>
      <c r="AH213" s="11"/>
      <c r="AI213" s="11"/>
      <c r="AJ213" s="11"/>
      <c r="AK213" s="11"/>
      <c r="AL213" s="11"/>
      <c r="AM213" s="11"/>
      <c r="AN213" s="11"/>
    </row>
    <row r="214" spans="2:40" ht="15.75" customHeight="1" x14ac:dyDescent="0.2">
      <c r="B214" s="11"/>
      <c r="C214" s="11"/>
      <c r="D214" s="11"/>
      <c r="E214" s="11"/>
      <c r="F214" s="11"/>
      <c r="G214" s="11"/>
      <c r="H214" s="11"/>
      <c r="I214" s="59"/>
      <c r="J214" s="59"/>
      <c r="K214" s="59"/>
      <c r="L214" s="59"/>
      <c r="M214" s="59"/>
      <c r="N214" s="59"/>
      <c r="O214" s="59"/>
      <c r="P214" s="59"/>
      <c r="Q214" s="59"/>
      <c r="R214" s="59"/>
      <c r="S214" s="59"/>
      <c r="T214" s="59"/>
      <c r="U214" s="59"/>
      <c r="V214" s="59"/>
      <c r="W214" s="59"/>
      <c r="X214" s="59"/>
      <c r="Y214" s="59"/>
      <c r="Z214" s="61"/>
      <c r="AA214" s="59"/>
      <c r="AB214" s="11"/>
      <c r="AC214" s="11"/>
      <c r="AD214" s="11"/>
      <c r="AE214" s="11"/>
      <c r="AF214" s="11"/>
      <c r="AG214" s="11"/>
      <c r="AH214" s="11"/>
      <c r="AI214" s="11"/>
      <c r="AJ214" s="11"/>
      <c r="AK214" s="11"/>
      <c r="AL214" s="11"/>
      <c r="AM214" s="11"/>
      <c r="AN214" s="11"/>
    </row>
    <row r="215" spans="2:40" ht="15.75" customHeight="1" x14ac:dyDescent="0.2">
      <c r="B215" s="11"/>
      <c r="C215" s="11"/>
      <c r="D215" s="11"/>
      <c r="E215" s="11"/>
      <c r="F215" s="11"/>
      <c r="G215" s="11"/>
      <c r="H215" s="11"/>
      <c r="I215" s="59"/>
      <c r="J215" s="59"/>
      <c r="K215" s="59"/>
      <c r="L215" s="59"/>
      <c r="M215" s="59"/>
      <c r="N215" s="59"/>
      <c r="O215" s="59"/>
      <c r="P215" s="59"/>
      <c r="Q215" s="59"/>
      <c r="R215" s="59"/>
      <c r="S215" s="59"/>
      <c r="T215" s="59"/>
      <c r="U215" s="59"/>
      <c r="V215" s="59"/>
      <c r="W215" s="59"/>
      <c r="X215" s="59"/>
      <c r="Y215" s="59"/>
      <c r="Z215" s="61"/>
      <c r="AA215" s="59"/>
      <c r="AB215" s="11"/>
      <c r="AC215" s="11"/>
      <c r="AD215" s="11"/>
      <c r="AE215" s="11"/>
      <c r="AF215" s="11"/>
      <c r="AG215" s="11"/>
      <c r="AH215" s="11"/>
      <c r="AI215" s="11"/>
      <c r="AJ215" s="11"/>
      <c r="AK215" s="11"/>
      <c r="AL215" s="11"/>
      <c r="AM215" s="11"/>
      <c r="AN215" s="11"/>
    </row>
    <row r="216" spans="2:40" ht="15.75" customHeight="1" x14ac:dyDescent="0.2">
      <c r="B216" s="11"/>
      <c r="C216" s="11"/>
      <c r="D216" s="11"/>
      <c r="E216" s="11"/>
      <c r="F216" s="11"/>
      <c r="G216" s="11"/>
      <c r="H216" s="11"/>
      <c r="I216" s="59"/>
      <c r="J216" s="59"/>
      <c r="K216" s="59"/>
      <c r="L216" s="59"/>
      <c r="M216" s="59"/>
      <c r="N216" s="59"/>
      <c r="O216" s="59"/>
      <c r="P216" s="59"/>
      <c r="Q216" s="59"/>
      <c r="R216" s="59"/>
      <c r="S216" s="59"/>
      <c r="T216" s="59"/>
      <c r="U216" s="59"/>
      <c r="V216" s="59"/>
      <c r="W216" s="59"/>
      <c r="X216" s="59"/>
      <c r="Y216" s="59"/>
      <c r="Z216" s="61"/>
      <c r="AA216" s="59"/>
      <c r="AB216" s="11"/>
      <c r="AC216" s="11"/>
      <c r="AD216" s="11"/>
      <c r="AE216" s="11"/>
      <c r="AF216" s="11"/>
      <c r="AG216" s="11"/>
      <c r="AH216" s="11"/>
      <c r="AI216" s="11"/>
      <c r="AJ216" s="11"/>
      <c r="AK216" s="11"/>
      <c r="AL216" s="11"/>
      <c r="AM216" s="11"/>
      <c r="AN216" s="11"/>
    </row>
    <row r="217" spans="2:40" ht="15.75" customHeight="1" x14ac:dyDescent="0.2">
      <c r="B217" s="11"/>
      <c r="C217" s="11"/>
      <c r="D217" s="11"/>
      <c r="E217" s="11"/>
      <c r="F217" s="11"/>
      <c r="G217" s="11"/>
      <c r="H217" s="11"/>
      <c r="I217" s="59"/>
      <c r="J217" s="59"/>
      <c r="K217" s="59"/>
      <c r="L217" s="59"/>
      <c r="M217" s="59"/>
      <c r="N217" s="59"/>
      <c r="O217" s="59"/>
      <c r="P217" s="59"/>
      <c r="Q217" s="59"/>
      <c r="R217" s="59"/>
      <c r="S217" s="59"/>
      <c r="T217" s="59"/>
      <c r="U217" s="59"/>
      <c r="V217" s="59"/>
      <c r="W217" s="59"/>
      <c r="X217" s="59"/>
      <c r="Y217" s="59"/>
      <c r="Z217" s="61"/>
      <c r="AA217" s="59"/>
      <c r="AB217" s="11"/>
      <c r="AC217" s="11"/>
      <c r="AD217" s="11"/>
      <c r="AE217" s="11"/>
      <c r="AF217" s="11"/>
      <c r="AG217" s="11"/>
      <c r="AH217" s="11"/>
      <c r="AI217" s="11"/>
      <c r="AJ217" s="11"/>
      <c r="AK217" s="11"/>
      <c r="AL217" s="11"/>
      <c r="AM217" s="11"/>
      <c r="AN217" s="11"/>
    </row>
    <row r="218" spans="2:40" ht="15.75" customHeight="1" x14ac:dyDescent="0.2">
      <c r="B218" s="11"/>
      <c r="C218" s="11"/>
      <c r="D218" s="11"/>
      <c r="E218" s="11"/>
      <c r="F218" s="11"/>
      <c r="G218" s="11"/>
      <c r="H218" s="11"/>
      <c r="I218" s="59"/>
      <c r="J218" s="59"/>
      <c r="K218" s="59"/>
      <c r="L218" s="59"/>
      <c r="M218" s="59"/>
      <c r="N218" s="59"/>
      <c r="O218" s="59"/>
      <c r="P218" s="59"/>
      <c r="Q218" s="59"/>
      <c r="R218" s="59"/>
      <c r="S218" s="59"/>
      <c r="T218" s="59"/>
      <c r="U218" s="59"/>
      <c r="V218" s="59"/>
      <c r="W218" s="59"/>
      <c r="X218" s="59"/>
      <c r="Y218" s="59"/>
      <c r="Z218" s="61"/>
      <c r="AA218" s="59"/>
      <c r="AB218" s="11"/>
      <c r="AC218" s="11"/>
      <c r="AD218" s="11"/>
      <c r="AE218" s="11"/>
      <c r="AF218" s="11"/>
      <c r="AG218" s="11"/>
      <c r="AH218" s="11"/>
      <c r="AI218" s="11"/>
      <c r="AJ218" s="11"/>
      <c r="AK218" s="11"/>
      <c r="AL218" s="11"/>
      <c r="AM218" s="11"/>
      <c r="AN218" s="11"/>
    </row>
    <row r="219" spans="2:40" ht="15.75" customHeight="1" x14ac:dyDescent="0.2">
      <c r="B219" s="11"/>
      <c r="C219" s="11"/>
      <c r="D219" s="11"/>
      <c r="E219" s="11"/>
      <c r="F219" s="11"/>
      <c r="G219" s="11"/>
      <c r="H219" s="11"/>
      <c r="I219" s="59"/>
      <c r="J219" s="59"/>
      <c r="K219" s="59"/>
      <c r="L219" s="59"/>
      <c r="M219" s="59"/>
      <c r="N219" s="59"/>
      <c r="O219" s="59"/>
      <c r="P219" s="59"/>
      <c r="Q219" s="59"/>
      <c r="R219" s="59"/>
      <c r="S219" s="59"/>
      <c r="T219" s="59"/>
      <c r="U219" s="59"/>
      <c r="V219" s="59"/>
      <c r="W219" s="59"/>
      <c r="X219" s="59"/>
      <c r="Y219" s="59"/>
      <c r="Z219" s="61"/>
      <c r="AA219" s="59"/>
      <c r="AB219" s="11"/>
      <c r="AC219" s="11"/>
      <c r="AD219" s="11"/>
      <c r="AE219" s="11"/>
      <c r="AF219" s="11"/>
      <c r="AG219" s="11"/>
      <c r="AH219" s="11"/>
      <c r="AI219" s="11"/>
      <c r="AJ219" s="11"/>
      <c r="AK219" s="11"/>
      <c r="AL219" s="11"/>
      <c r="AM219" s="11"/>
      <c r="AN219" s="11"/>
    </row>
    <row r="220" spans="2:40" ht="15.75" customHeight="1" x14ac:dyDescent="0.2"/>
    <row r="221" spans="2:40" ht="15.75" customHeight="1" x14ac:dyDescent="0.2"/>
    <row r="222" spans="2:40" ht="15.75" customHeight="1" x14ac:dyDescent="0.2"/>
    <row r="223" spans="2:40" ht="15.75" customHeight="1" x14ac:dyDescent="0.2"/>
    <row r="224" spans="2:40"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N23" xr:uid="{00000000-0009-0000-0000-00000B000000}">
    <filterColumn colId="8" showButton="0"/>
    <filterColumn colId="10" showButton="0"/>
    <filterColumn colId="12" showButton="0"/>
    <filterColumn colId="14" showButton="0"/>
    <filterColumn colId="16" showButton="0"/>
    <filterColumn colId="27" showButton="0"/>
    <filterColumn colId="28" showButton="0"/>
    <filterColumn colId="29" showButton="0"/>
    <filterColumn colId="30" showButton="0"/>
  </autoFilter>
  <mergeCells count="33">
    <mergeCell ref="Y7:Y8"/>
    <mergeCell ref="K8:L8"/>
    <mergeCell ref="O8:P8"/>
    <mergeCell ref="I7:S7"/>
    <mergeCell ref="U7:W7"/>
    <mergeCell ref="X7:X8"/>
    <mergeCell ref="A2:AE2"/>
    <mergeCell ref="A4:C4"/>
    <mergeCell ref="D4:G4"/>
    <mergeCell ref="I4:U4"/>
    <mergeCell ref="W4:Z4"/>
    <mergeCell ref="AA4:AE4"/>
    <mergeCell ref="A3:C3"/>
    <mergeCell ref="D3:G3"/>
    <mergeCell ref="H3:K3"/>
    <mergeCell ref="L3:S3"/>
    <mergeCell ref="U3:X3"/>
    <mergeCell ref="AE7:AE8"/>
    <mergeCell ref="Z7:AD7"/>
    <mergeCell ref="R8:S8"/>
    <mergeCell ref="A9:A23"/>
    <mergeCell ref="Y3:Z3"/>
    <mergeCell ref="AB3:AE3"/>
    <mergeCell ref="B9:B23"/>
    <mergeCell ref="A5:C5"/>
    <mergeCell ref="D5:AE5"/>
    <mergeCell ref="B6:AE6"/>
    <mergeCell ref="A7:A8"/>
    <mergeCell ref="B7:B8"/>
    <mergeCell ref="C7:D7"/>
    <mergeCell ref="E7:E8"/>
    <mergeCell ref="F7:H7"/>
    <mergeCell ref="I8:J8"/>
  </mergeCells>
  <conditionalFormatting sqref="R9:R23">
    <cfRule type="cellIs" dxfId="268" priority="1" stopIfTrue="1" operator="equal">
      <formula>"IV"</formula>
    </cfRule>
    <cfRule type="cellIs" dxfId="267" priority="2" stopIfTrue="1" operator="equal">
      <formula>"III"</formula>
    </cfRule>
    <cfRule type="cellIs" dxfId="266" priority="3" stopIfTrue="1" operator="equal">
      <formula>"II"</formula>
    </cfRule>
    <cfRule type="cellIs" dxfId="265" priority="4" stopIfTrue="1" operator="equal">
      <formula>"I"</formula>
    </cfRule>
  </conditionalFormatting>
  <conditionalFormatting sqref="S9:T23">
    <cfRule type="cellIs" dxfId="264" priority="5" operator="equal">
      <formula>"Mejorable"</formula>
    </cfRule>
    <cfRule type="cellIs" dxfId="263" priority="6" stopIfTrue="1" operator="equal">
      <formula>"No Aceptable"</formula>
    </cfRule>
    <cfRule type="cellIs" dxfId="262" priority="7" stopIfTrue="1" operator="equal">
      <formula>"Aceptable"</formula>
    </cfRule>
    <cfRule type="cellIs" dxfId="261" priority="8" operator="equal">
      <formula>"No Aceptable  o Aceptable con control específico"</formula>
    </cfRule>
  </conditionalFormatting>
  <conditionalFormatting sqref="T9:T17">
    <cfRule type="containsText" dxfId="260" priority="31" operator="containsText" text="SI">
      <formula>NOT(ISERROR(SEARCH(("SI"),(T9))))</formula>
    </cfRule>
    <cfRule type="cellIs" dxfId="259" priority="32" operator="equal">
      <formula>"NO"</formula>
    </cfRule>
    <cfRule type="containsText" dxfId="258" priority="33" operator="containsText" text="SI">
      <formula>NOT(ISERROR(SEARCH(("SI"),(T9))))</formula>
    </cfRule>
  </conditionalFormatting>
  <conditionalFormatting sqref="T18">
    <cfRule type="cellIs" dxfId="256" priority="10" operator="equal">
      <formula>"NO"</formula>
    </cfRule>
  </conditionalFormatting>
  <conditionalFormatting sqref="T19:T23">
    <cfRule type="containsText" dxfId="254" priority="20" operator="containsText" text="SI">
      <formula>NOT(ISERROR(SEARCH(("SI"),(T19))))</formula>
    </cfRule>
    <cfRule type="cellIs" dxfId="253" priority="21" operator="equal">
      <formula>"NO"</formula>
    </cfRule>
    <cfRule type="containsText" dxfId="252" priority="22" operator="containsText" text="SI">
      <formula>NOT(ISERROR(SEARCH(("SI"),(T19))))</formula>
    </cfRule>
  </conditionalFormatting>
  <dataValidations count="4">
    <dataValidation type="list" allowBlank="1" showErrorMessage="1" sqref="K9:K10 K13" xr:uid="{00000000-0002-0000-0B00-000000000000}">
      <formula1>NIVELEXPOSICION</formula1>
    </dataValidation>
    <dataValidation type="list" allowBlank="1" showErrorMessage="1" sqref="I9:I10 I13" xr:uid="{00000000-0002-0000-0B00-000001000000}">
      <formula1>NIVELDEFICIENCIA</formula1>
    </dataValidation>
    <dataValidation type="list" allowBlank="1" showErrorMessage="1" sqref="B9 T9:T23 Y9:Y23" xr:uid="{00000000-0002-0000-0B00-000002000000}">
      <formula1>RUTINARIA</formula1>
    </dataValidation>
    <dataValidation type="list" allowBlank="1" showErrorMessage="1" sqref="O9:O10 O13" xr:uid="{00000000-0002-0000-0B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1CB5E53E-2889-47C6-B737-0D18B1B32146}">
            <xm:f>NOT(ISERROR(SEARCH(("SI"),('1. SEV CIU'!T18))))</xm:f>
            <x14:dxf>
              <fill>
                <patternFill patternType="solid">
                  <fgColor rgb="FF92D050"/>
                  <bgColor rgb="FF92D050"/>
                </patternFill>
              </fill>
            </x14:dxf>
          </x14:cfRule>
          <x14:cfRule type="containsText" priority="11" operator="containsText" text="SI" id="{445EFA5A-3029-44A2-BAF9-13ED9339C423}">
            <xm:f>NOT(ISERROR(SEARCH(("SI"),('1. SEV CIU'!T18))))</xm:f>
            <x14:dxf>
              <fill>
                <patternFill patternType="solid">
                  <fgColor rgb="FFFF0000"/>
                  <bgColor rgb="FFFF0000"/>
                </patternFill>
              </fill>
            </x14:dxf>
          </x14:cfRule>
          <xm:sqref>T18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219"/>
  <sheetViews>
    <sheetView showGridLines="0" view="pageBreakPreview" zoomScaleNormal="75" zoomScaleSheetLayoutView="100" workbookViewId="0">
      <selection activeCell="C19" sqref="A19:XFD19"/>
    </sheetView>
  </sheetViews>
  <sheetFormatPr baseColWidth="10" defaultColWidth="12.625" defaultRowHeight="14.25" x14ac:dyDescent="0.2"/>
  <cols>
    <col min="1" max="1" width="22" customWidth="1"/>
    <col min="2" max="2" width="10.75" customWidth="1"/>
    <col min="3" max="3" width="12.125" customWidth="1"/>
    <col min="4" max="4" width="13.875" customWidth="1"/>
    <col min="5" max="5" width="29" customWidth="1"/>
    <col min="6" max="6" width="20.25" customWidth="1"/>
    <col min="7" max="7" width="20.1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2.625" customWidth="1"/>
    <col min="32" max="43" width="10" customWidth="1"/>
  </cols>
  <sheetData>
    <row r="1" spans="1:43"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row>
    <row r="2" spans="1:43" s="67" customFormat="1" ht="44.25"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row>
    <row r="3" spans="1:43" s="68" customFormat="1" ht="21"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row>
    <row r="4" spans="1:43" s="68" customFormat="1" ht="21" customHeight="1" x14ac:dyDescent="0.2">
      <c r="A4" s="381" t="s">
        <v>351</v>
      </c>
      <c r="B4" s="381"/>
      <c r="C4" s="381"/>
      <c r="D4" s="406" t="s">
        <v>480</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row>
    <row r="5" spans="1:43" s="68" customFormat="1" ht="21" customHeight="1" x14ac:dyDescent="0.2">
      <c r="A5" s="381" t="s">
        <v>352</v>
      </c>
      <c r="B5" s="381"/>
      <c r="C5" s="381"/>
      <c r="D5" s="384" t="s">
        <v>376</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row>
    <row r="6" spans="1:43" ht="21"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row>
    <row r="7" spans="1:43" ht="14.2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row>
    <row r="8" spans="1:43" ht="68.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row>
    <row r="9" spans="1:43" ht="213.75" customHeight="1" x14ac:dyDescent="0.2">
      <c r="A9" s="414" t="s">
        <v>327</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row>
    <row r="10" spans="1:43" ht="225"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row>
    <row r="11" spans="1:43" ht="67.5"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row>
    <row r="12" spans="1:43" ht="67.5"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row>
    <row r="13" spans="1:43" ht="112.5"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row>
    <row r="14" spans="1:43" ht="78.75"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row>
    <row r="15" spans="1:43" ht="123.75"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row>
    <row r="16" spans="1:43" ht="101.25"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row>
    <row r="17" spans="1:47" ht="56.25"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row>
    <row r="18" spans="1:47" ht="123.75" customHeight="1" x14ac:dyDescent="0.2">
      <c r="A18" s="415"/>
      <c r="B18" s="394"/>
      <c r="C18" s="117" t="s">
        <v>386</v>
      </c>
      <c r="D18" s="117" t="s">
        <v>17</v>
      </c>
      <c r="E18" s="117" t="s">
        <v>347</v>
      </c>
      <c r="F18" s="123" t="s">
        <v>491</v>
      </c>
      <c r="G18" s="125" t="s">
        <v>719</v>
      </c>
      <c r="H18" s="117" t="s">
        <v>505</v>
      </c>
      <c r="I18" s="125">
        <v>2</v>
      </c>
      <c r="J18" s="125" t="str">
        <f t="shared" si="0"/>
        <v>Medio</v>
      </c>
      <c r="K18" s="125">
        <v>1</v>
      </c>
      <c r="L18" s="125" t="str">
        <f t="shared" si="1"/>
        <v>Esporádica</v>
      </c>
      <c r="M18" s="125">
        <f t="shared" si="7"/>
        <v>2</v>
      </c>
      <c r="N18" s="125" t="str">
        <f t="shared" si="2"/>
        <v>Bajo</v>
      </c>
      <c r="O18" s="125">
        <v>10</v>
      </c>
      <c r="P18" s="125" t="str">
        <f t="shared" si="3"/>
        <v>Leve</v>
      </c>
      <c r="Q18" s="125">
        <f t="shared" si="4"/>
        <v>20</v>
      </c>
      <c r="R18" s="117" t="str">
        <f t="shared" si="5"/>
        <v>IV</v>
      </c>
      <c r="S18" s="126" t="str">
        <f t="shared" si="6"/>
        <v>Aceptable</v>
      </c>
      <c r="T18" s="126" t="s">
        <v>4</v>
      </c>
      <c r="U18" s="117"/>
      <c r="V18" s="117"/>
      <c r="W18" s="117"/>
      <c r="X18" s="127" t="s">
        <v>387</v>
      </c>
      <c r="Y18" s="117" t="s">
        <v>7</v>
      </c>
      <c r="Z18" s="117" t="s">
        <v>59</v>
      </c>
      <c r="AA18" s="117" t="s">
        <v>59</v>
      </c>
      <c r="AB18" s="117" t="s">
        <v>59</v>
      </c>
      <c r="AC18" s="133" t="s">
        <v>507</v>
      </c>
      <c r="AD18" s="117" t="s">
        <v>59</v>
      </c>
      <c r="AE18" s="188" t="s">
        <v>59</v>
      </c>
      <c r="AF18" s="11"/>
      <c r="AG18" s="11"/>
      <c r="AH18" s="11"/>
      <c r="AI18" s="11"/>
      <c r="AJ18" s="11"/>
      <c r="AK18" s="11"/>
      <c r="AL18" s="11"/>
      <c r="AM18" s="11"/>
      <c r="AN18" s="11"/>
      <c r="AO18" s="11"/>
      <c r="AP18" s="11"/>
      <c r="AQ18" s="11"/>
    </row>
    <row r="19" spans="1:47" ht="117.75" customHeight="1" x14ac:dyDescent="0.2">
      <c r="A19" s="415"/>
      <c r="B19" s="394"/>
      <c r="C19" s="117" t="s">
        <v>767</v>
      </c>
      <c r="D19" s="122" t="s">
        <v>17</v>
      </c>
      <c r="E19" s="117" t="s">
        <v>500</v>
      </c>
      <c r="F19" s="117" t="s">
        <v>59</v>
      </c>
      <c r="G19" s="125" t="s">
        <v>739</v>
      </c>
      <c r="H19" s="125" t="s">
        <v>536</v>
      </c>
      <c r="I19" s="125">
        <v>2</v>
      </c>
      <c r="J19" s="125" t="str">
        <f t="shared" si="0"/>
        <v>Medio</v>
      </c>
      <c r="K19" s="125">
        <v>3</v>
      </c>
      <c r="L19" s="125" t="str">
        <f t="shared" si="1"/>
        <v>Frecuente</v>
      </c>
      <c r="M19" s="125">
        <f t="shared" si="7"/>
        <v>6</v>
      </c>
      <c r="N19" s="125" t="str">
        <f t="shared" si="2"/>
        <v>Medio</v>
      </c>
      <c r="O19" s="125">
        <v>25</v>
      </c>
      <c r="P19" s="125" t="str">
        <f t="shared" si="3"/>
        <v>Grave</v>
      </c>
      <c r="Q19" s="125">
        <f t="shared" si="4"/>
        <v>150</v>
      </c>
      <c r="R19" s="117" t="str">
        <f t="shared" si="5"/>
        <v>II</v>
      </c>
      <c r="S19" s="126" t="str">
        <f t="shared" si="6"/>
        <v>No Aceptable  o Aceptable con control específico</v>
      </c>
      <c r="T19" s="126" t="s">
        <v>4</v>
      </c>
      <c r="U19" s="117"/>
      <c r="V19" s="117"/>
      <c r="W19" s="117"/>
      <c r="X19" s="127" t="s">
        <v>245</v>
      </c>
      <c r="Y19" s="117" t="s">
        <v>4</v>
      </c>
      <c r="Z19" s="117" t="s">
        <v>59</v>
      </c>
      <c r="AA19" s="117" t="s">
        <v>59</v>
      </c>
      <c r="AB19" s="117" t="s">
        <v>768</v>
      </c>
      <c r="AC19" s="133" t="s">
        <v>506</v>
      </c>
      <c r="AD19" s="117" t="s">
        <v>59</v>
      </c>
      <c r="AE19" s="117" t="s">
        <v>59</v>
      </c>
      <c r="AF19" s="11"/>
      <c r="AG19" s="11"/>
      <c r="AH19" s="11"/>
      <c r="AI19" s="11"/>
      <c r="AJ19" s="11"/>
      <c r="AK19" s="11"/>
      <c r="AL19" s="11"/>
      <c r="AM19" s="11"/>
      <c r="AN19" s="11"/>
      <c r="AO19" s="11"/>
      <c r="AP19" s="11"/>
      <c r="AQ19" s="11"/>
      <c r="AR19" s="11"/>
      <c r="AS19" s="11"/>
      <c r="AT19" s="11"/>
      <c r="AU19" s="11"/>
    </row>
    <row r="20" spans="1:47" ht="123.7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row>
    <row r="21" spans="1:47" ht="101.25"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row>
    <row r="22" spans="1:47" ht="67.5"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row>
    <row r="23" spans="1:47" ht="101.25"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row>
    <row r="24" spans="1:47"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row>
    <row r="25" spans="1:47"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row>
    <row r="26" spans="1:47"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row>
    <row r="27" spans="1:47"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row>
    <row r="28" spans="1:47"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row>
    <row r="29" spans="1:47"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row>
    <row r="30" spans="1:47"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row>
    <row r="31" spans="1:47"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row>
    <row r="32" spans="1:47"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row>
    <row r="33" spans="2:43"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row>
    <row r="34" spans="2:43"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row>
    <row r="35" spans="2:43"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row>
    <row r="36" spans="2:43"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row>
    <row r="37" spans="2:43"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row>
    <row r="38" spans="2:43"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row>
    <row r="39" spans="2:43"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row>
    <row r="40" spans="2:43"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row>
    <row r="41" spans="2:43"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row>
    <row r="42" spans="2:43"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row>
    <row r="43" spans="2:43"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row>
    <row r="44" spans="2:43"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row>
    <row r="45" spans="2:43"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row>
    <row r="46" spans="2:43"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row>
    <row r="47" spans="2:43"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row>
    <row r="48" spans="2:43"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row>
    <row r="49" spans="2:43"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row>
    <row r="50" spans="2:43"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row>
    <row r="51" spans="2:43"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row>
    <row r="52" spans="2:43"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row>
    <row r="53" spans="2:43"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row>
    <row r="54" spans="2:43"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row>
    <row r="55" spans="2:43"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row>
    <row r="56" spans="2:43"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row>
    <row r="57" spans="2:43"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row>
    <row r="58" spans="2:43"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row>
    <row r="59" spans="2:43"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row>
    <row r="60" spans="2:43"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row>
    <row r="61" spans="2:43"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row>
    <row r="62" spans="2:43"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row>
    <row r="63" spans="2:43"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row>
    <row r="64" spans="2:43"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row>
    <row r="65" spans="2:43"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row>
    <row r="66" spans="2:43"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row>
    <row r="67" spans="2:43"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row>
    <row r="68" spans="2:43"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row>
    <row r="69" spans="2:43"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row>
    <row r="70" spans="2:43"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row>
    <row r="71" spans="2:43"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row>
    <row r="72" spans="2:43"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row>
    <row r="73" spans="2:43"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row>
    <row r="74" spans="2:43"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row>
    <row r="75" spans="2:43"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row>
    <row r="76" spans="2:43"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row>
    <row r="77" spans="2:43"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row>
    <row r="78" spans="2:43"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row>
    <row r="79" spans="2:43"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row>
    <row r="80" spans="2:43"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row>
    <row r="81" spans="2:43"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row>
    <row r="82" spans="2:43"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row>
    <row r="83" spans="2:43"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row>
    <row r="84" spans="2:43"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row>
    <row r="85" spans="2:43"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row>
    <row r="86" spans="2:43"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row>
    <row r="87" spans="2:43"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row>
    <row r="88" spans="2:43"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row>
    <row r="89" spans="2:43"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row>
    <row r="90" spans="2:43"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row>
    <row r="91" spans="2:43"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row>
    <row r="92" spans="2:43"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row>
    <row r="93" spans="2:43"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row>
    <row r="94" spans="2:43"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row>
    <row r="95" spans="2:43"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row>
    <row r="96" spans="2:43"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row>
    <row r="97" spans="2:43"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row>
    <row r="98" spans="2:43"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row>
    <row r="99" spans="2:43"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row>
    <row r="100" spans="2:43"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row>
    <row r="101" spans="2:43"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row>
    <row r="102" spans="2:43"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row>
    <row r="103" spans="2:43"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row>
    <row r="104" spans="2:43"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row>
    <row r="105" spans="2:43"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row>
    <row r="106" spans="2:43"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row>
    <row r="107" spans="2:43"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row>
    <row r="108" spans="2:43"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row>
    <row r="109" spans="2:43"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row>
    <row r="110" spans="2:43"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row>
    <row r="111" spans="2:43"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row>
    <row r="112" spans="2:43"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row>
    <row r="113" spans="2:43"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row>
    <row r="114" spans="2:43"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row>
    <row r="115" spans="2:43"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row>
    <row r="116" spans="2:43"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row>
    <row r="117" spans="2:43"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row>
    <row r="118" spans="2:43"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row>
    <row r="119" spans="2:43"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row>
    <row r="120" spans="2:43"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row>
    <row r="121" spans="2:43"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row>
    <row r="122" spans="2:43"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row>
    <row r="123" spans="2:43"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row>
    <row r="124" spans="2:43"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row>
    <row r="125" spans="2:43"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row>
    <row r="126" spans="2:43"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row>
    <row r="127" spans="2:43"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row>
    <row r="128" spans="2:43"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row>
    <row r="129" spans="2:43"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row>
    <row r="130" spans="2:43"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row>
    <row r="131" spans="2:43"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row>
    <row r="132" spans="2:43"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row>
    <row r="133" spans="2:43"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row>
    <row r="134" spans="2:43"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row>
    <row r="135" spans="2:43"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row>
    <row r="136" spans="2:43"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row>
    <row r="137" spans="2:43"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row>
    <row r="138" spans="2:43"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row>
    <row r="139" spans="2:43"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row>
    <row r="140" spans="2:43"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row>
    <row r="141" spans="2:43"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row>
    <row r="142" spans="2:43"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row>
    <row r="143" spans="2:43"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row>
    <row r="144" spans="2:43"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row>
    <row r="145" spans="2:43"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row>
    <row r="146" spans="2:43"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row>
    <row r="147" spans="2:43"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row>
    <row r="148" spans="2:43"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row>
    <row r="149" spans="2:43"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row>
    <row r="150" spans="2:43"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row>
    <row r="151" spans="2:43"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row>
    <row r="152" spans="2:43"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row>
    <row r="153" spans="2:43"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row>
    <row r="154" spans="2:43"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row>
    <row r="155" spans="2:43"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row>
    <row r="156" spans="2:43"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row>
    <row r="157" spans="2:43"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row>
    <row r="158" spans="2:43"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row>
    <row r="159" spans="2:43"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row>
    <row r="160" spans="2:43"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row>
    <row r="161" spans="2:43"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row>
    <row r="162" spans="2:43"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row>
    <row r="163" spans="2:43"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row>
    <row r="164" spans="2:43"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row>
    <row r="165" spans="2:43"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row>
    <row r="166" spans="2:43"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row>
    <row r="167" spans="2:43"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row>
    <row r="168" spans="2:43"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row>
    <row r="169" spans="2:43"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row>
    <row r="170" spans="2:43"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row>
    <row r="171" spans="2:43"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row>
    <row r="172" spans="2:43"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row>
    <row r="173" spans="2:43"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row>
    <row r="174" spans="2:43"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row>
    <row r="175" spans="2:43"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row>
    <row r="176" spans="2:43"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row>
    <row r="177" spans="2:43"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row>
    <row r="178" spans="2:43"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row>
    <row r="179" spans="2:43"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row>
    <row r="180" spans="2:43"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row>
    <row r="181" spans="2:43"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row>
    <row r="182" spans="2:43"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row>
    <row r="183" spans="2:43"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row>
    <row r="184" spans="2:43"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row>
    <row r="185" spans="2:43"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row>
    <row r="186" spans="2:43"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row>
    <row r="187" spans="2:43"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row>
    <row r="188" spans="2:43"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row>
    <row r="189" spans="2:43"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row>
    <row r="190" spans="2:43"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row>
    <row r="191" spans="2:43"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row>
    <row r="192" spans="2:43"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row>
    <row r="193" spans="2:43"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row>
    <row r="194" spans="2:43"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row>
    <row r="195" spans="2:43"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row>
    <row r="196" spans="2:43"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row>
    <row r="197" spans="2:43"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row>
    <row r="198" spans="2:43"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row>
    <row r="199" spans="2:43"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row>
    <row r="200" spans="2:43"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row>
    <row r="201" spans="2:43"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row>
    <row r="202" spans="2:43"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row>
    <row r="203" spans="2:43"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row>
    <row r="204" spans="2:43"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row>
    <row r="205" spans="2:43"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row>
    <row r="206" spans="2:43"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row>
    <row r="207" spans="2:43"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row>
    <row r="208" spans="2:43"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row>
    <row r="209" spans="2:43"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row>
    <row r="210" spans="2:43"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row>
    <row r="211" spans="2:43"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row>
    <row r="212" spans="2:43"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row>
    <row r="213" spans="2:43"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row>
    <row r="214" spans="2:43"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row>
    <row r="215" spans="2:43"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row>
    <row r="216" spans="2:43"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row>
    <row r="217" spans="2:43"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row>
    <row r="218" spans="2:43"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row>
    <row r="219" spans="2:43"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row>
  </sheetData>
  <autoFilter ref="A8:AQ23" xr:uid="{00000000-0009-0000-0000-00000C000000}">
    <filterColumn colId="8" showButton="0"/>
    <filterColumn colId="10" showButton="0"/>
    <filterColumn colId="12" showButton="0"/>
    <filterColumn colId="14" showButton="0"/>
    <filterColumn colId="16" showButton="0"/>
    <filterColumn colId="30" showButton="0"/>
  </autoFilter>
  <mergeCells count="33">
    <mergeCell ref="X7:X8"/>
    <mergeCell ref="Y7:Y8"/>
    <mergeCell ref="Z7:AD7"/>
    <mergeCell ref="I8:J8"/>
    <mergeCell ref="B7:B8"/>
    <mergeCell ref="C7:D7"/>
    <mergeCell ref="E7:E8"/>
    <mergeCell ref="F7:H7"/>
    <mergeCell ref="U7:W7"/>
    <mergeCell ref="A2:AE2"/>
    <mergeCell ref="A3:C3"/>
    <mergeCell ref="D3:G3"/>
    <mergeCell ref="H3:K3"/>
    <mergeCell ref="L3:S3"/>
    <mergeCell ref="T3:W3"/>
    <mergeCell ref="X3:AA3"/>
    <mergeCell ref="AB3:AC3"/>
    <mergeCell ref="AE7:AE8"/>
    <mergeCell ref="K8:L8"/>
    <mergeCell ref="O8:P8"/>
    <mergeCell ref="A9:A23"/>
    <mergeCell ref="A4:C4"/>
    <mergeCell ref="D4:G4"/>
    <mergeCell ref="I4:X4"/>
    <mergeCell ref="I7:S7"/>
    <mergeCell ref="Z4:AC4"/>
    <mergeCell ref="AD4:AE4"/>
    <mergeCell ref="R8:S8"/>
    <mergeCell ref="B9:B23"/>
    <mergeCell ref="A5:C5"/>
    <mergeCell ref="D5:AE5"/>
    <mergeCell ref="B6:AE6"/>
    <mergeCell ref="A7:A8"/>
  </mergeCells>
  <conditionalFormatting sqref="R9:R23">
    <cfRule type="cellIs" dxfId="251" priority="1" stopIfTrue="1" operator="equal">
      <formula>"IV"</formula>
    </cfRule>
    <cfRule type="cellIs" dxfId="250" priority="2" stopIfTrue="1" operator="equal">
      <formula>"III"</formula>
    </cfRule>
    <cfRule type="cellIs" dxfId="249" priority="3" stopIfTrue="1" operator="equal">
      <formula>"II"</formula>
    </cfRule>
    <cfRule type="cellIs" dxfId="248" priority="4" stopIfTrue="1" operator="equal">
      <formula>"I"</formula>
    </cfRule>
  </conditionalFormatting>
  <conditionalFormatting sqref="S9:T23">
    <cfRule type="cellIs" dxfId="247" priority="5" operator="equal">
      <formula>"Mejorable"</formula>
    </cfRule>
    <cfRule type="cellIs" dxfId="246" priority="6" stopIfTrue="1" operator="equal">
      <formula>"No Aceptable"</formula>
    </cfRule>
    <cfRule type="cellIs" dxfId="245" priority="7" stopIfTrue="1" operator="equal">
      <formula>"Aceptable"</formula>
    </cfRule>
    <cfRule type="cellIs" dxfId="244" priority="8" operator="equal">
      <formula>"No Aceptable  o Aceptable con control específico"</formula>
    </cfRule>
  </conditionalFormatting>
  <conditionalFormatting sqref="T9:T18">
    <cfRule type="containsText" dxfId="243" priority="31" operator="containsText" text="SI">
      <formula>NOT(ISERROR(SEARCH(("SI"),(T9))))</formula>
    </cfRule>
    <cfRule type="cellIs" dxfId="242" priority="32" operator="equal">
      <formula>"NO"</formula>
    </cfRule>
    <cfRule type="containsText" dxfId="241" priority="33" operator="containsText" text="SI">
      <formula>NOT(ISERROR(SEARCH(("SI"),(T9))))</formula>
    </cfRule>
  </conditionalFormatting>
  <conditionalFormatting sqref="T19">
    <cfRule type="cellIs" dxfId="239" priority="10" operator="equal">
      <formula>"NO"</formula>
    </cfRule>
  </conditionalFormatting>
  <conditionalFormatting sqref="T20:T23">
    <cfRule type="containsText" dxfId="237" priority="20" operator="containsText" text="SI">
      <formula>NOT(ISERROR(SEARCH(("SI"),(T20))))</formula>
    </cfRule>
    <cfRule type="cellIs" dxfId="236" priority="21" operator="equal">
      <formula>"NO"</formula>
    </cfRule>
    <cfRule type="containsText" dxfId="235" priority="22" operator="containsText" text="SI">
      <formula>NOT(ISERROR(SEARCH(("SI"),(T20))))</formula>
    </cfRule>
  </conditionalFormatting>
  <dataValidations count="4">
    <dataValidation type="list" allowBlank="1" showErrorMessage="1" sqref="K9:K10 K13" xr:uid="{00000000-0002-0000-0C00-000000000000}">
      <formula1>NIVELEXPOSICION</formula1>
    </dataValidation>
    <dataValidation type="list" allowBlank="1" showErrorMessage="1" sqref="I9:I10 I13" xr:uid="{00000000-0002-0000-0C00-000001000000}">
      <formula1>NIVELDEFICIENCIA</formula1>
    </dataValidation>
    <dataValidation type="list" allowBlank="1" showErrorMessage="1" sqref="B9 T9:T23 Y9:Y23" xr:uid="{00000000-0002-0000-0C00-000002000000}">
      <formula1>RUTINARIA</formula1>
    </dataValidation>
    <dataValidation type="list" allowBlank="1" showErrorMessage="1" sqref="O9:O10 O13" xr:uid="{00000000-0002-0000-0C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E05D4AF7-CE75-4EA2-8B01-5E9BB6DFE70D}">
            <xm:f>NOT(ISERROR(SEARCH(("SI"),('1. SEV CIU'!T19))))</xm:f>
            <x14:dxf>
              <fill>
                <patternFill patternType="solid">
                  <fgColor rgb="FF92D050"/>
                  <bgColor rgb="FF92D050"/>
                </patternFill>
              </fill>
            </x14:dxf>
          </x14:cfRule>
          <x14:cfRule type="containsText" priority="11" operator="containsText" text="SI" id="{ADF269E1-4A50-4D5F-92B4-D16D93E16DEA}">
            <xm:f>NOT(ISERROR(SEARCH(("SI"),('1. SEV CIU'!T19))))</xm:f>
            <x14:dxf>
              <fill>
                <patternFill patternType="solid">
                  <fgColor rgb="FFFF0000"/>
                  <bgColor rgb="FFFF0000"/>
                </patternFill>
              </fill>
            </x14:dxf>
          </x14:cfRule>
          <xm:sqref>T19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991"/>
  <sheetViews>
    <sheetView showGridLines="0" view="pageBreakPreview" zoomScale="85" zoomScaleNormal="75" zoomScaleSheetLayoutView="85" workbookViewId="0">
      <selection activeCell="C18" sqref="A18:XFD18"/>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8.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21.875" customWidth="1"/>
    <col min="32" max="43" width="10" customWidth="1"/>
  </cols>
  <sheetData>
    <row r="1" spans="1:43"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row>
    <row r="2" spans="1:43"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row>
    <row r="3" spans="1:43"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545</v>
      </c>
      <c r="AC3" s="402"/>
      <c r="AD3" s="75" t="s">
        <v>332</v>
      </c>
      <c r="AE3" s="116">
        <v>2</v>
      </c>
      <c r="AF3" s="66"/>
      <c r="AG3" s="66"/>
      <c r="AH3" s="66"/>
      <c r="AI3" s="66"/>
      <c r="AJ3" s="66"/>
      <c r="AK3" s="66"/>
      <c r="AL3" s="66"/>
      <c r="AM3" s="66"/>
      <c r="AN3" s="66"/>
      <c r="AO3" s="66"/>
      <c r="AP3" s="66"/>
    </row>
    <row r="4" spans="1:43" s="68" customFormat="1" ht="22.5" customHeight="1" x14ac:dyDescent="0.2">
      <c r="A4" s="381" t="s">
        <v>351</v>
      </c>
      <c r="B4" s="381"/>
      <c r="C4" s="381"/>
      <c r="D4" s="406" t="s">
        <v>307</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row>
    <row r="5" spans="1:43" s="68" customFormat="1" ht="22.5" customHeight="1" x14ac:dyDescent="0.2">
      <c r="A5" s="381" t="s">
        <v>352</v>
      </c>
      <c r="B5" s="381"/>
      <c r="C5" s="381"/>
      <c r="D5" s="384" t="s">
        <v>377</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row>
    <row r="6" spans="1:43"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row>
    <row r="7" spans="1:43"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row>
    <row r="8" spans="1:43"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row>
    <row r="9" spans="1:43" ht="203.25" customHeight="1" x14ac:dyDescent="0.2">
      <c r="A9" s="414" t="s">
        <v>308</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row>
    <row r="10" spans="1:43" ht="101.2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row>
    <row r="11" spans="1:43" ht="9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row>
    <row r="12" spans="1:43" ht="78"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row>
    <row r="13" spans="1:43" ht="97.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row>
    <row r="14" spans="1:43" ht="92.2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row>
    <row r="15" spans="1:43" ht="77.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row>
    <row r="16" spans="1:43" ht="140.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row>
    <row r="17" spans="1:47" ht="137.2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54.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row>
    <row r="33" spans="2:43"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row>
    <row r="34" spans="2:43"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row>
    <row r="35" spans="2:43"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row>
    <row r="36" spans="2:43"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row>
    <row r="37" spans="2:43"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row>
    <row r="38" spans="2:43"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row>
    <row r="39" spans="2:43"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row>
    <row r="40" spans="2:43"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row>
    <row r="41" spans="2:43"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row>
    <row r="42" spans="2:43"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row>
    <row r="43" spans="2:43"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row>
    <row r="44" spans="2:43"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row>
    <row r="45" spans="2:43"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row>
    <row r="46" spans="2:43"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row>
    <row r="47" spans="2:43"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row>
    <row r="48" spans="2:43"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row>
    <row r="49" spans="2:43"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row>
    <row r="50" spans="2:43"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row>
    <row r="51" spans="2:43"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row>
    <row r="52" spans="2:43"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row>
    <row r="53" spans="2:43"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row>
    <row r="54" spans="2:43"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row>
    <row r="55" spans="2:43"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row>
    <row r="56" spans="2:43"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row>
    <row r="57" spans="2:43"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row>
    <row r="58" spans="2:43"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row>
    <row r="59" spans="2:43"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row>
    <row r="60" spans="2:43"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row>
    <row r="61" spans="2:43"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row>
    <row r="62" spans="2:43"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row>
    <row r="63" spans="2:43"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row>
    <row r="64" spans="2:43"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row>
    <row r="65" spans="2:43"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row>
    <row r="66" spans="2:43"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row>
    <row r="67" spans="2:43"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row>
    <row r="68" spans="2:43"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row>
    <row r="69" spans="2:43"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row>
    <row r="70" spans="2:43"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row>
    <row r="71" spans="2:43"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row>
    <row r="72" spans="2:43"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row>
    <row r="73" spans="2:43"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row>
    <row r="74" spans="2:43"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row>
    <row r="75" spans="2:43"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row>
    <row r="76" spans="2:43"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row>
    <row r="77" spans="2:43"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row>
    <row r="78" spans="2:43"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row>
    <row r="79" spans="2:43"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row>
    <row r="80" spans="2:43"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row>
    <row r="81" spans="2:43"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row>
    <row r="82" spans="2:43"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row>
    <row r="83" spans="2:43"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row>
    <row r="84" spans="2:43"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row>
    <row r="85" spans="2:43"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row>
    <row r="86" spans="2:43"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row>
    <row r="87" spans="2:43"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row>
    <row r="88" spans="2:43"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row>
    <row r="89" spans="2:43"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row>
    <row r="90" spans="2:43"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row>
    <row r="91" spans="2:43"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row>
    <row r="92" spans="2:43"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row>
    <row r="93" spans="2:43"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row>
    <row r="94" spans="2:43"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row>
    <row r="95" spans="2:43"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row>
    <row r="96" spans="2:43"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row>
    <row r="97" spans="2:43"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row>
    <row r="98" spans="2:43"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row>
    <row r="99" spans="2:43"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row>
    <row r="100" spans="2:43"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row>
    <row r="101" spans="2:43"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row>
    <row r="102" spans="2:43"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row>
    <row r="103" spans="2:43"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row>
    <row r="104" spans="2:43"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row>
    <row r="105" spans="2:43"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row>
    <row r="106" spans="2:43"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row>
    <row r="107" spans="2:43"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row>
    <row r="108" spans="2:43"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row>
    <row r="109" spans="2:43"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row>
    <row r="110" spans="2:43"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row>
    <row r="111" spans="2:43"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row>
    <row r="112" spans="2:43"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row>
    <row r="113" spans="2:43"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row>
    <row r="114" spans="2:43"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row>
    <row r="115" spans="2:43"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row>
    <row r="116" spans="2:43"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row>
    <row r="117" spans="2:43"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row>
    <row r="118" spans="2:43"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row>
    <row r="119" spans="2:43"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row>
    <row r="120" spans="2:43"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row>
    <row r="121" spans="2:43"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row>
    <row r="122" spans="2:43"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row>
    <row r="123" spans="2:43"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row>
    <row r="124" spans="2:43"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row>
    <row r="125" spans="2:43"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row>
    <row r="126" spans="2:43"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row>
    <row r="127" spans="2:43"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row>
    <row r="128" spans="2:43"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row>
    <row r="129" spans="2:43"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row>
    <row r="130" spans="2:43"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row>
    <row r="131" spans="2:43"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row>
    <row r="132" spans="2:43"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row>
    <row r="133" spans="2:43"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row>
    <row r="134" spans="2:43"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row>
    <row r="135" spans="2:43"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row>
    <row r="136" spans="2:43"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row>
    <row r="137" spans="2:43"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row>
    <row r="138" spans="2:43"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row>
    <row r="139" spans="2:43"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row>
    <row r="140" spans="2:43"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row>
    <row r="141" spans="2:43"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row>
    <row r="142" spans="2:43"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row>
    <row r="143" spans="2:43"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row>
    <row r="144" spans="2:43"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row>
    <row r="145" spans="2:43"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row>
    <row r="146" spans="2:43"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row>
    <row r="147" spans="2:43"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row>
    <row r="148" spans="2:43"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row>
    <row r="149" spans="2:43"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row>
    <row r="150" spans="2:43"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row>
    <row r="151" spans="2:43"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row>
    <row r="152" spans="2:43"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row>
    <row r="153" spans="2:43"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row>
    <row r="154" spans="2:43"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row>
    <row r="155" spans="2:43"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row>
    <row r="156" spans="2:43"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row>
    <row r="157" spans="2:43"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row>
    <row r="158" spans="2:43"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row>
    <row r="159" spans="2:43"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row>
    <row r="160" spans="2:43"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row>
    <row r="161" spans="2:43"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row>
    <row r="162" spans="2:43"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row>
    <row r="163" spans="2:43"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row>
    <row r="164" spans="2:43"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row>
    <row r="165" spans="2:43"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row>
    <row r="166" spans="2:43"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row>
    <row r="167" spans="2:43"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row>
    <row r="168" spans="2:43"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row>
    <row r="169" spans="2:43"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row>
    <row r="170" spans="2:43"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row>
    <row r="171" spans="2:43"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row>
    <row r="172" spans="2:43"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row>
    <row r="173" spans="2:43"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row>
    <row r="174" spans="2:43"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row>
    <row r="175" spans="2:43"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row>
    <row r="176" spans="2:43"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row>
    <row r="177" spans="2:43"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row>
    <row r="178" spans="2:43"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row>
    <row r="179" spans="2:43"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row>
    <row r="180" spans="2:43"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row>
    <row r="181" spans="2:43"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row>
    <row r="182" spans="2:43"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row>
    <row r="183" spans="2:43"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row>
    <row r="184" spans="2:43"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row>
    <row r="185" spans="2:43"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row>
    <row r="186" spans="2:43"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row>
    <row r="187" spans="2:43"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row>
    <row r="188" spans="2:43"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row>
    <row r="189" spans="2:43"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row>
    <row r="190" spans="2:43"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row>
    <row r="191" spans="2:43"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row>
    <row r="192" spans="2:43"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row>
    <row r="193" spans="2:43"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row>
    <row r="194" spans="2:43"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row>
    <row r="195" spans="2:43"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row>
    <row r="196" spans="2:43"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row>
    <row r="197" spans="2:43"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row>
    <row r="198" spans="2:43"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row>
    <row r="199" spans="2:43"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row>
    <row r="200" spans="2:43"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row>
    <row r="201" spans="2:43"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row>
    <row r="202" spans="2:43"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row>
    <row r="203" spans="2:43"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row>
    <row r="204" spans="2:43"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row>
    <row r="205" spans="2:43"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row>
    <row r="206" spans="2:43"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row>
    <row r="207" spans="2:43"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row>
    <row r="208" spans="2:43"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row>
    <row r="209" spans="2:43"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row>
    <row r="210" spans="2:43"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row>
    <row r="211" spans="2:43"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row>
    <row r="212" spans="2:43"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row>
    <row r="213" spans="2:43"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row>
    <row r="214" spans="2:43"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row>
    <row r="215" spans="2:43"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row>
    <row r="216" spans="2:43"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row>
    <row r="217" spans="2:43"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row>
    <row r="218" spans="2:43"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row>
    <row r="219" spans="2:43" ht="15.75" customHeight="1" x14ac:dyDescent="0.2"/>
    <row r="220" spans="2:43" ht="15.75" customHeight="1" x14ac:dyDescent="0.2"/>
    <row r="221" spans="2:43" ht="15.75" customHeight="1" x14ac:dyDescent="0.2"/>
    <row r="222" spans="2:43" ht="15.75" customHeight="1" x14ac:dyDescent="0.2"/>
    <row r="223" spans="2:43" ht="15.75" customHeight="1" x14ac:dyDescent="0.2"/>
    <row r="224" spans="2:43"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autoFilter ref="A8:AQ23" xr:uid="{00000000-0009-0000-0000-00000D000000}">
    <filterColumn colId="8" showButton="0"/>
    <filterColumn colId="10" showButton="0"/>
    <filterColumn colId="12" showButton="0"/>
    <filterColumn colId="14" showButton="0"/>
    <filterColumn colId="16" showButton="0"/>
    <filterColumn colId="30" showButton="0"/>
  </autoFilter>
  <mergeCells count="33">
    <mergeCell ref="X7:X8"/>
    <mergeCell ref="Y7:Y8"/>
    <mergeCell ref="Z7:AD7"/>
    <mergeCell ref="I8:J8"/>
    <mergeCell ref="B7:B8"/>
    <mergeCell ref="C7:D7"/>
    <mergeCell ref="E7:E8"/>
    <mergeCell ref="F7:H7"/>
    <mergeCell ref="U7:W7"/>
    <mergeCell ref="A2:AE2"/>
    <mergeCell ref="A3:C3"/>
    <mergeCell ref="D3:G3"/>
    <mergeCell ref="H3:K3"/>
    <mergeCell ref="L3:S3"/>
    <mergeCell ref="T3:W3"/>
    <mergeCell ref="X3:AA3"/>
    <mergeCell ref="AB3:AC3"/>
    <mergeCell ref="AE7:AE8"/>
    <mergeCell ref="K8:L8"/>
    <mergeCell ref="O8:P8"/>
    <mergeCell ref="A9:A23"/>
    <mergeCell ref="A4:C4"/>
    <mergeCell ref="D4:G4"/>
    <mergeCell ref="I4:X4"/>
    <mergeCell ref="I7:S7"/>
    <mergeCell ref="Z4:AC4"/>
    <mergeCell ref="AD4:AE4"/>
    <mergeCell ref="R8:S8"/>
    <mergeCell ref="B9:B23"/>
    <mergeCell ref="A5:C5"/>
    <mergeCell ref="D5:AE5"/>
    <mergeCell ref="B6:AE6"/>
    <mergeCell ref="A7:A8"/>
  </mergeCells>
  <conditionalFormatting sqref="R9:R23">
    <cfRule type="cellIs" dxfId="234" priority="1" stopIfTrue="1" operator="equal">
      <formula>"IV"</formula>
    </cfRule>
    <cfRule type="cellIs" dxfId="233" priority="2" stopIfTrue="1" operator="equal">
      <formula>"III"</formula>
    </cfRule>
    <cfRule type="cellIs" dxfId="232" priority="3" stopIfTrue="1" operator="equal">
      <formula>"II"</formula>
    </cfRule>
    <cfRule type="cellIs" dxfId="231" priority="4" stopIfTrue="1" operator="equal">
      <formula>"I"</formula>
    </cfRule>
  </conditionalFormatting>
  <conditionalFormatting sqref="S9:T23">
    <cfRule type="cellIs" dxfId="230" priority="5" operator="equal">
      <formula>"Mejorable"</formula>
    </cfRule>
    <cfRule type="cellIs" dxfId="229" priority="6" stopIfTrue="1" operator="equal">
      <formula>"No Aceptable"</formula>
    </cfRule>
    <cfRule type="cellIs" dxfId="228" priority="7" stopIfTrue="1" operator="equal">
      <formula>"Aceptable"</formula>
    </cfRule>
    <cfRule type="cellIs" dxfId="227" priority="8" operator="equal">
      <formula>"No Aceptable  o Aceptable con control específico"</formula>
    </cfRule>
  </conditionalFormatting>
  <conditionalFormatting sqref="T9:T17">
    <cfRule type="containsText" dxfId="226" priority="31" operator="containsText" text="SI">
      <formula>NOT(ISERROR(SEARCH(("SI"),(T9))))</formula>
    </cfRule>
    <cfRule type="cellIs" dxfId="225" priority="32" operator="equal">
      <formula>"NO"</formula>
    </cfRule>
    <cfRule type="containsText" dxfId="224" priority="33" operator="containsText" text="SI">
      <formula>NOT(ISERROR(SEARCH(("SI"),(T9))))</formula>
    </cfRule>
  </conditionalFormatting>
  <conditionalFormatting sqref="T18">
    <cfRule type="cellIs" dxfId="222" priority="10" operator="equal">
      <formula>"NO"</formula>
    </cfRule>
  </conditionalFormatting>
  <conditionalFormatting sqref="T19:T23">
    <cfRule type="containsText" dxfId="220" priority="20" operator="containsText" text="SI">
      <formula>NOT(ISERROR(SEARCH(("SI"),(T19))))</formula>
    </cfRule>
    <cfRule type="cellIs" dxfId="219" priority="21" operator="equal">
      <formula>"NO"</formula>
    </cfRule>
    <cfRule type="containsText" dxfId="218" priority="22" operator="containsText" text="SI">
      <formula>NOT(ISERROR(SEARCH(("SI"),(T19))))</formula>
    </cfRule>
  </conditionalFormatting>
  <dataValidations count="4">
    <dataValidation type="list" allowBlank="1" showErrorMessage="1" sqref="O9:O10 O13" xr:uid="{00000000-0002-0000-0D00-000000000000}">
      <formula1>NIVELCONSECUENCIA</formula1>
    </dataValidation>
    <dataValidation type="list" allowBlank="1" showErrorMessage="1" sqref="B9 T9:T23 Y9:Y23" xr:uid="{00000000-0002-0000-0D00-000001000000}">
      <formula1>RUTINARIA</formula1>
    </dataValidation>
    <dataValidation type="list" allowBlank="1" showErrorMessage="1" sqref="I9:I10 I13" xr:uid="{00000000-0002-0000-0D00-000002000000}">
      <formula1>NIVELDEFICIENCIA</formula1>
    </dataValidation>
    <dataValidation type="list" allowBlank="1" showErrorMessage="1" sqref="K9:K10 K13" xr:uid="{00000000-0002-0000-0D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0726CE3E-00E1-445D-8F2E-84D06015116C}">
            <xm:f>NOT(ISERROR(SEARCH(("SI"),('1. SEV CIU'!T18))))</xm:f>
            <x14:dxf>
              <fill>
                <patternFill patternType="solid">
                  <fgColor rgb="FF92D050"/>
                  <bgColor rgb="FF92D050"/>
                </patternFill>
              </fill>
            </x14:dxf>
          </x14:cfRule>
          <x14:cfRule type="containsText" priority="11" operator="containsText" text="SI" id="{1B927F99-3CD6-4672-9083-1328373D75E3}">
            <xm:f>NOT(ISERROR(SEARCH(("SI"),('1. SEV CIU'!T18))))</xm:f>
            <x14:dxf>
              <fill>
                <patternFill patternType="solid">
                  <fgColor rgb="FFFF0000"/>
                  <bgColor rgb="FFFF0000"/>
                </patternFill>
              </fill>
            </x14:dxf>
          </x14:cfRule>
          <xm:sqref>T18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991"/>
  <sheetViews>
    <sheetView showGridLines="0" view="pageBreakPreview" zoomScale="85" zoomScaleNormal="75" zoomScaleSheetLayoutView="85" workbookViewId="0">
      <selection activeCell="C18" sqref="A18:XFD18"/>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21.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7.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545</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309</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378</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396"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310</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103.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95.2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102"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96.7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102.7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80.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47"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40.2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54.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autoFilter ref="A8:AU23" xr:uid="{00000000-0009-0000-0000-00000E000000}">
    <filterColumn colId="8" showButton="0"/>
    <filterColumn colId="10" showButton="0"/>
    <filterColumn colId="12" showButton="0"/>
    <filterColumn colId="14" showButton="0"/>
    <filterColumn colId="16" showButton="0"/>
    <filterColumn colId="30" showButton="0"/>
  </autoFilter>
  <mergeCells count="33">
    <mergeCell ref="A2:AE2"/>
    <mergeCell ref="A3:C3"/>
    <mergeCell ref="D3:G3"/>
    <mergeCell ref="H3:K3"/>
    <mergeCell ref="L3:S3"/>
    <mergeCell ref="T3:W3"/>
    <mergeCell ref="X3:AA3"/>
    <mergeCell ref="AB3:AC3"/>
    <mergeCell ref="D4:G4"/>
    <mergeCell ref="A9:A23"/>
    <mergeCell ref="Y7:Y8"/>
    <mergeCell ref="Z7:AD7"/>
    <mergeCell ref="Z4:AC4"/>
    <mergeCell ref="AD4:AE4"/>
    <mergeCell ref="I7:S7"/>
    <mergeCell ref="R8:S8"/>
    <mergeCell ref="O8:P8"/>
    <mergeCell ref="A4:C4"/>
    <mergeCell ref="I4:X4"/>
    <mergeCell ref="B9:B23"/>
    <mergeCell ref="A5:C5"/>
    <mergeCell ref="D5:AE5"/>
    <mergeCell ref="B6:AE6"/>
    <mergeCell ref="A7:A8"/>
    <mergeCell ref="B7:B8"/>
    <mergeCell ref="C7:D7"/>
    <mergeCell ref="E7:E8"/>
    <mergeCell ref="AE7:AE8"/>
    <mergeCell ref="F7:H7"/>
    <mergeCell ref="U7:W7"/>
    <mergeCell ref="X7:X8"/>
    <mergeCell ref="I8:J8"/>
    <mergeCell ref="K8:L8"/>
  </mergeCells>
  <conditionalFormatting sqref="R9:R23">
    <cfRule type="cellIs" dxfId="217" priority="1" stopIfTrue="1" operator="equal">
      <formula>"IV"</formula>
    </cfRule>
    <cfRule type="cellIs" dxfId="216" priority="2" stopIfTrue="1" operator="equal">
      <formula>"III"</formula>
    </cfRule>
    <cfRule type="cellIs" dxfId="215" priority="3" stopIfTrue="1" operator="equal">
      <formula>"II"</formula>
    </cfRule>
    <cfRule type="cellIs" dxfId="214" priority="4" stopIfTrue="1" operator="equal">
      <formula>"I"</formula>
    </cfRule>
  </conditionalFormatting>
  <conditionalFormatting sqref="S9:T23">
    <cfRule type="cellIs" dxfId="213" priority="5" operator="equal">
      <formula>"Mejorable"</formula>
    </cfRule>
    <cfRule type="cellIs" dxfId="212" priority="6" stopIfTrue="1" operator="equal">
      <formula>"No Aceptable"</formula>
    </cfRule>
    <cfRule type="cellIs" dxfId="211" priority="7" stopIfTrue="1" operator="equal">
      <formula>"Aceptable"</formula>
    </cfRule>
    <cfRule type="cellIs" dxfId="210" priority="8" operator="equal">
      <formula>"No Aceptable  o Aceptable con control específico"</formula>
    </cfRule>
  </conditionalFormatting>
  <conditionalFormatting sqref="T9:T17">
    <cfRule type="containsText" dxfId="209" priority="31" operator="containsText" text="SI">
      <formula>NOT(ISERROR(SEARCH(("SI"),(T9))))</formula>
    </cfRule>
    <cfRule type="cellIs" dxfId="208" priority="32" operator="equal">
      <formula>"NO"</formula>
    </cfRule>
    <cfRule type="containsText" dxfId="207" priority="33" operator="containsText" text="SI">
      <formula>NOT(ISERROR(SEARCH(("SI"),(T9))))</formula>
    </cfRule>
  </conditionalFormatting>
  <conditionalFormatting sqref="T18">
    <cfRule type="cellIs" dxfId="205" priority="10" operator="equal">
      <formula>"NO"</formula>
    </cfRule>
  </conditionalFormatting>
  <conditionalFormatting sqref="T19:T23">
    <cfRule type="containsText" dxfId="203" priority="20" operator="containsText" text="SI">
      <formula>NOT(ISERROR(SEARCH(("SI"),(T19))))</formula>
    </cfRule>
    <cfRule type="cellIs" dxfId="202" priority="21" operator="equal">
      <formula>"NO"</formula>
    </cfRule>
    <cfRule type="containsText" dxfId="201" priority="22" operator="containsText" text="SI">
      <formula>NOT(ISERROR(SEARCH(("SI"),(T19))))</formula>
    </cfRule>
  </conditionalFormatting>
  <dataValidations count="4">
    <dataValidation type="list" allowBlank="1" showErrorMessage="1" sqref="K9:K10 K13" xr:uid="{00000000-0002-0000-0E00-000000000000}">
      <formula1>NIVELEXPOSICION</formula1>
    </dataValidation>
    <dataValidation type="list" allowBlank="1" showErrorMessage="1" sqref="I9:I10 I13" xr:uid="{00000000-0002-0000-0E00-000001000000}">
      <formula1>NIVELDEFICIENCIA</formula1>
    </dataValidation>
    <dataValidation type="list" allowBlank="1" showErrorMessage="1" sqref="B9 T9:T23 Y9:Y23" xr:uid="{00000000-0002-0000-0E00-000002000000}">
      <formula1>RUTINARIA</formula1>
    </dataValidation>
    <dataValidation type="list" allowBlank="1" showErrorMessage="1" sqref="O9:O10 O13" xr:uid="{00000000-0002-0000-0E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CB6B979-9D3C-45BC-832C-F8F6113160C4}">
            <xm:f>NOT(ISERROR(SEARCH(("SI"),('1. SEV CIU'!T18))))</xm:f>
            <x14:dxf>
              <fill>
                <patternFill patternType="solid">
                  <fgColor rgb="FF92D050"/>
                  <bgColor rgb="FF92D050"/>
                </patternFill>
              </fill>
            </x14:dxf>
          </x14:cfRule>
          <x14:cfRule type="containsText" priority="11" operator="containsText" text="SI" id="{85808970-FF6F-4F87-8648-99D5BC44FF69}">
            <xm:f>NOT(ISERROR(SEARCH(("SI"),('1. SEV CIU'!T18))))</xm:f>
            <x14:dxf>
              <fill>
                <patternFill patternType="solid">
                  <fgColor rgb="FFFF0000"/>
                  <bgColor rgb="FFFF0000"/>
                </patternFill>
              </fill>
            </x14:dxf>
          </x14:cfRule>
          <xm:sqref>T18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992"/>
  <sheetViews>
    <sheetView showGridLines="0" view="pageBreakPreview" zoomScale="85" zoomScaleNormal="75" zoomScaleSheetLayoutView="85" workbookViewId="0">
      <selection activeCell="C19" sqref="A19:XFD19"/>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7.7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7.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545</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379</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380</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396"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311</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99"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104.2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77.2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02"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91.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99"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24.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41.7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54.5" customHeight="1" x14ac:dyDescent="0.2">
      <c r="A18" s="415"/>
      <c r="B18" s="394"/>
      <c r="C18" s="117" t="s">
        <v>386</v>
      </c>
      <c r="D18" s="117" t="s">
        <v>17</v>
      </c>
      <c r="E18" s="117" t="s">
        <v>347</v>
      </c>
      <c r="F18" s="123" t="s">
        <v>491</v>
      </c>
      <c r="G18" s="125" t="s">
        <v>719</v>
      </c>
      <c r="H18" s="117" t="s">
        <v>505</v>
      </c>
      <c r="I18" s="125">
        <v>2</v>
      </c>
      <c r="J18" s="125" t="str">
        <f t="shared" si="0"/>
        <v>Medio</v>
      </c>
      <c r="K18" s="125">
        <v>1</v>
      </c>
      <c r="L18" s="125" t="str">
        <f t="shared" si="1"/>
        <v>Esporádica</v>
      </c>
      <c r="M18" s="125">
        <f t="shared" si="7"/>
        <v>2</v>
      </c>
      <c r="N18" s="125" t="str">
        <f t="shared" si="2"/>
        <v>Bajo</v>
      </c>
      <c r="O18" s="125">
        <v>10</v>
      </c>
      <c r="P18" s="125" t="str">
        <f t="shared" si="3"/>
        <v>Leve</v>
      </c>
      <c r="Q18" s="125">
        <f t="shared" si="4"/>
        <v>20</v>
      </c>
      <c r="R18" s="117" t="str">
        <f t="shared" si="5"/>
        <v>IV</v>
      </c>
      <c r="S18" s="126" t="str">
        <f t="shared" si="6"/>
        <v>Aceptable</v>
      </c>
      <c r="T18" s="126" t="s">
        <v>4</v>
      </c>
      <c r="U18" s="117"/>
      <c r="V18" s="117"/>
      <c r="W18" s="117"/>
      <c r="X18" s="127" t="s">
        <v>387</v>
      </c>
      <c r="Y18" s="117" t="s">
        <v>7</v>
      </c>
      <c r="Z18" s="117" t="s">
        <v>59</v>
      </c>
      <c r="AA18" s="117" t="s">
        <v>59</v>
      </c>
      <c r="AB18" s="117" t="s">
        <v>59</v>
      </c>
      <c r="AC18" s="133" t="s">
        <v>507</v>
      </c>
      <c r="AD18" s="117" t="s">
        <v>59</v>
      </c>
      <c r="AE18" s="188" t="s">
        <v>59</v>
      </c>
      <c r="AF18" s="11"/>
      <c r="AG18" s="11"/>
      <c r="AH18" s="11"/>
      <c r="AI18" s="11"/>
      <c r="AJ18" s="11"/>
      <c r="AK18" s="11"/>
      <c r="AL18" s="11"/>
      <c r="AM18" s="11"/>
      <c r="AN18" s="11"/>
      <c r="AO18" s="11"/>
      <c r="AP18" s="11"/>
      <c r="AQ18" s="11"/>
      <c r="AR18" s="11"/>
      <c r="AS18" s="11"/>
      <c r="AT18" s="11"/>
      <c r="AU18" s="11"/>
    </row>
    <row r="19" spans="1:47" ht="117.75" customHeight="1" x14ac:dyDescent="0.2">
      <c r="A19" s="415"/>
      <c r="B19" s="394"/>
      <c r="C19" s="117" t="s">
        <v>767</v>
      </c>
      <c r="D19" s="122" t="s">
        <v>17</v>
      </c>
      <c r="E19" s="117" t="s">
        <v>500</v>
      </c>
      <c r="F19" s="117" t="s">
        <v>59</v>
      </c>
      <c r="G19" s="125" t="s">
        <v>739</v>
      </c>
      <c r="H19" s="125" t="s">
        <v>536</v>
      </c>
      <c r="I19" s="125">
        <v>2</v>
      </c>
      <c r="J19" s="125" t="str">
        <f t="shared" si="0"/>
        <v>Medio</v>
      </c>
      <c r="K19" s="125">
        <v>3</v>
      </c>
      <c r="L19" s="125" t="str">
        <f t="shared" si="1"/>
        <v>Frecuente</v>
      </c>
      <c r="M19" s="125">
        <f t="shared" si="7"/>
        <v>6</v>
      </c>
      <c r="N19" s="125" t="str">
        <f t="shared" si="2"/>
        <v>Medio</v>
      </c>
      <c r="O19" s="125">
        <v>25</v>
      </c>
      <c r="P19" s="125" t="str">
        <f t="shared" si="3"/>
        <v>Grave</v>
      </c>
      <c r="Q19" s="125">
        <f t="shared" si="4"/>
        <v>150</v>
      </c>
      <c r="R19" s="117" t="str">
        <f t="shared" si="5"/>
        <v>II</v>
      </c>
      <c r="S19" s="126" t="str">
        <f t="shared" si="6"/>
        <v>No Aceptable  o Aceptable con control específico</v>
      </c>
      <c r="T19" s="126" t="s">
        <v>4</v>
      </c>
      <c r="U19" s="117"/>
      <c r="V19" s="117"/>
      <c r="W19" s="117"/>
      <c r="X19" s="127" t="s">
        <v>245</v>
      </c>
      <c r="Y19" s="117" t="s">
        <v>4</v>
      </c>
      <c r="Z19" s="117" t="s">
        <v>59</v>
      </c>
      <c r="AA19" s="117" t="s">
        <v>59</v>
      </c>
      <c r="AB19" s="117" t="s">
        <v>768</v>
      </c>
      <c r="AC19" s="133" t="s">
        <v>506</v>
      </c>
      <c r="AD19" s="117" t="s">
        <v>59</v>
      </c>
      <c r="AE19" s="117"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0F000000}">
    <filterColumn colId="8" showButton="0"/>
    <filterColumn colId="10" showButton="0"/>
    <filterColumn colId="12" showButton="0"/>
    <filterColumn colId="14" showButton="0"/>
    <filterColumn colId="16" showButton="0"/>
    <filterColumn colId="30" showButton="0"/>
  </autoFilter>
  <mergeCells count="33">
    <mergeCell ref="AD4:AE4"/>
    <mergeCell ref="U7:W7"/>
    <mergeCell ref="X7:X8"/>
    <mergeCell ref="I8:J8"/>
    <mergeCell ref="A2:AE2"/>
    <mergeCell ref="A3:C3"/>
    <mergeCell ref="D3:G3"/>
    <mergeCell ref="H3:K3"/>
    <mergeCell ref="L3:S3"/>
    <mergeCell ref="T3:W3"/>
    <mergeCell ref="X3:AA3"/>
    <mergeCell ref="AB3:AC3"/>
    <mergeCell ref="A4:C4"/>
    <mergeCell ref="D4:G4"/>
    <mergeCell ref="I4:X4"/>
    <mergeCell ref="B9:B23"/>
    <mergeCell ref="I7:S7"/>
    <mergeCell ref="R8:S8"/>
    <mergeCell ref="A5:C5"/>
    <mergeCell ref="D5:AE5"/>
    <mergeCell ref="B6:AE6"/>
    <mergeCell ref="A7:A8"/>
    <mergeCell ref="B7:B8"/>
    <mergeCell ref="C7:D7"/>
    <mergeCell ref="Y7:Y8"/>
    <mergeCell ref="AE7:AE8"/>
    <mergeCell ref="Z7:AD7"/>
    <mergeCell ref="Z4:AC4"/>
    <mergeCell ref="E7:E8"/>
    <mergeCell ref="K8:L8"/>
    <mergeCell ref="F7:H7"/>
    <mergeCell ref="O8:P8"/>
    <mergeCell ref="A9:A23"/>
  </mergeCells>
  <conditionalFormatting sqref="R9:R23">
    <cfRule type="cellIs" dxfId="200" priority="1" stopIfTrue="1" operator="equal">
      <formula>"IV"</formula>
    </cfRule>
    <cfRule type="cellIs" dxfId="199" priority="2" stopIfTrue="1" operator="equal">
      <formula>"III"</formula>
    </cfRule>
    <cfRule type="cellIs" dxfId="198" priority="3" stopIfTrue="1" operator="equal">
      <formula>"II"</formula>
    </cfRule>
    <cfRule type="cellIs" dxfId="197" priority="4" stopIfTrue="1" operator="equal">
      <formula>"I"</formula>
    </cfRule>
  </conditionalFormatting>
  <conditionalFormatting sqref="S9:T23">
    <cfRule type="cellIs" dxfId="196" priority="5" operator="equal">
      <formula>"Mejorable"</formula>
    </cfRule>
    <cfRule type="cellIs" dxfId="195" priority="6" stopIfTrue="1" operator="equal">
      <formula>"No Aceptable"</formula>
    </cfRule>
    <cfRule type="cellIs" dxfId="194" priority="7" stopIfTrue="1" operator="equal">
      <formula>"Aceptable"</formula>
    </cfRule>
    <cfRule type="cellIs" dxfId="193" priority="8" operator="equal">
      <formula>"No Aceptable  o Aceptable con control específico"</formula>
    </cfRule>
  </conditionalFormatting>
  <conditionalFormatting sqref="T9:T18">
    <cfRule type="containsText" dxfId="192" priority="31" operator="containsText" text="SI">
      <formula>NOT(ISERROR(SEARCH(("SI"),(T9))))</formula>
    </cfRule>
    <cfRule type="cellIs" dxfId="191" priority="32" operator="equal">
      <formula>"NO"</formula>
    </cfRule>
    <cfRule type="containsText" dxfId="190" priority="33" operator="containsText" text="SI">
      <formula>NOT(ISERROR(SEARCH(("SI"),(T9))))</formula>
    </cfRule>
  </conditionalFormatting>
  <conditionalFormatting sqref="T19">
    <cfRule type="cellIs" dxfId="188" priority="10" operator="equal">
      <formula>"NO"</formula>
    </cfRule>
  </conditionalFormatting>
  <conditionalFormatting sqref="T20:T23">
    <cfRule type="containsText" dxfId="186" priority="20" operator="containsText" text="SI">
      <formula>NOT(ISERROR(SEARCH(("SI"),(T20))))</formula>
    </cfRule>
    <cfRule type="cellIs" dxfId="185" priority="21" operator="equal">
      <formula>"NO"</formula>
    </cfRule>
    <cfRule type="containsText" dxfId="184" priority="22" operator="containsText" text="SI">
      <formula>NOT(ISERROR(SEARCH(("SI"),(T20))))</formula>
    </cfRule>
  </conditionalFormatting>
  <dataValidations count="4">
    <dataValidation type="list" allowBlank="1" showErrorMessage="1" sqref="O9:O10 O13" xr:uid="{00000000-0002-0000-0F00-000000000000}">
      <formula1>NIVELCONSECUENCIA</formula1>
    </dataValidation>
    <dataValidation type="list" allowBlank="1" showErrorMessage="1" sqref="I9:I10 I13" xr:uid="{00000000-0002-0000-0F00-000001000000}">
      <formula1>NIVELDEFICIENCIA</formula1>
    </dataValidation>
    <dataValidation type="list" allowBlank="1" showErrorMessage="1" sqref="K9:K10 K13" xr:uid="{00000000-0002-0000-0F00-000002000000}">
      <formula1>NIVELEXPOSICION</formula1>
    </dataValidation>
    <dataValidation type="list" allowBlank="1" showErrorMessage="1" sqref="B9 T9:T23 Y9:Y23" xr:uid="{00000000-0002-0000-0F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8AD24C84-F528-4EE0-8CC2-C853CD923C03}">
            <xm:f>NOT(ISERROR(SEARCH(("SI"),('1. SEV CIU'!T19))))</xm:f>
            <x14:dxf>
              <fill>
                <patternFill patternType="solid">
                  <fgColor rgb="FF92D050"/>
                  <bgColor rgb="FF92D050"/>
                </patternFill>
              </fill>
            </x14:dxf>
          </x14:cfRule>
          <x14:cfRule type="containsText" priority="11" operator="containsText" text="SI" id="{7D39EEDC-B906-4EB1-ABCE-1EC71F202A0B}">
            <xm:f>NOT(ISERROR(SEARCH(("SI"),('1. SEV CIU'!T19))))</xm:f>
            <x14:dxf>
              <fill>
                <patternFill patternType="solid">
                  <fgColor rgb="FFFF0000"/>
                  <bgColor rgb="FFFF0000"/>
                </patternFill>
              </fill>
            </x14:dxf>
          </x14:cfRule>
          <xm:sqref>T19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991"/>
  <sheetViews>
    <sheetView showGridLines="0" view="pageBreakPreview" zoomScale="85" zoomScaleNormal="75" zoomScaleSheetLayoutView="85" workbookViewId="0">
      <selection activeCell="C19" sqref="A19:XFD19"/>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8.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7.1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545</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312</v>
      </c>
      <c r="E4" s="407"/>
      <c r="F4" s="407"/>
      <c r="G4" s="408"/>
      <c r="H4" s="70"/>
      <c r="I4" s="409"/>
      <c r="J4" s="410"/>
      <c r="K4" s="410"/>
      <c r="L4" s="410"/>
      <c r="M4" s="410"/>
      <c r="N4" s="410"/>
      <c r="O4" s="410"/>
      <c r="P4" s="410"/>
      <c r="Q4" s="410"/>
      <c r="R4" s="410"/>
      <c r="S4" s="410"/>
      <c r="T4" s="410"/>
      <c r="U4" s="410"/>
      <c r="V4" s="410"/>
      <c r="W4" s="410"/>
      <c r="X4" s="411"/>
      <c r="Y4" s="71" t="s">
        <v>355</v>
      </c>
      <c r="Z4" s="406" t="s">
        <v>365</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381</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396"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328</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71.2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77.2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84.7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87"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10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92.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86.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38.7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54.5" customHeight="1" x14ac:dyDescent="0.2">
      <c r="A18" s="415"/>
      <c r="B18" s="394"/>
      <c r="C18" s="117" t="s">
        <v>386</v>
      </c>
      <c r="D18" s="117" t="s">
        <v>17</v>
      </c>
      <c r="E18" s="117" t="s">
        <v>347</v>
      </c>
      <c r="F18" s="123" t="s">
        <v>491</v>
      </c>
      <c r="G18" s="125" t="s">
        <v>719</v>
      </c>
      <c r="H18" s="117" t="s">
        <v>505</v>
      </c>
      <c r="I18" s="125">
        <v>2</v>
      </c>
      <c r="J18" s="125" t="str">
        <f t="shared" si="0"/>
        <v>Medio</v>
      </c>
      <c r="K18" s="125">
        <v>1</v>
      </c>
      <c r="L18" s="125" t="str">
        <f t="shared" si="1"/>
        <v>Esporádica</v>
      </c>
      <c r="M18" s="125">
        <f t="shared" si="7"/>
        <v>2</v>
      </c>
      <c r="N18" s="125" t="str">
        <f t="shared" si="2"/>
        <v>Bajo</v>
      </c>
      <c r="O18" s="125">
        <v>10</v>
      </c>
      <c r="P18" s="125" t="str">
        <f t="shared" si="3"/>
        <v>Leve</v>
      </c>
      <c r="Q18" s="125">
        <f t="shared" si="4"/>
        <v>20</v>
      </c>
      <c r="R18" s="117" t="str">
        <f t="shared" si="5"/>
        <v>IV</v>
      </c>
      <c r="S18" s="126" t="str">
        <f t="shared" si="6"/>
        <v>Aceptable</v>
      </c>
      <c r="T18" s="126" t="s">
        <v>4</v>
      </c>
      <c r="U18" s="117"/>
      <c r="V18" s="117"/>
      <c r="W18" s="117"/>
      <c r="X18" s="127" t="s">
        <v>387</v>
      </c>
      <c r="Y18" s="117" t="s">
        <v>7</v>
      </c>
      <c r="Z18" s="117" t="s">
        <v>59</v>
      </c>
      <c r="AA18" s="117" t="s">
        <v>59</v>
      </c>
      <c r="AB18" s="117" t="s">
        <v>59</v>
      </c>
      <c r="AC18" s="133" t="s">
        <v>507</v>
      </c>
      <c r="AD18" s="117" t="s">
        <v>59</v>
      </c>
      <c r="AE18" s="188" t="s">
        <v>59</v>
      </c>
      <c r="AF18" s="11"/>
      <c r="AG18" s="11"/>
      <c r="AH18" s="11"/>
      <c r="AI18" s="11"/>
      <c r="AJ18" s="11"/>
      <c r="AK18" s="11"/>
      <c r="AL18" s="11"/>
      <c r="AM18" s="11"/>
      <c r="AN18" s="11"/>
      <c r="AO18" s="11"/>
      <c r="AP18" s="11"/>
      <c r="AQ18" s="11"/>
      <c r="AR18" s="11"/>
      <c r="AS18" s="11"/>
      <c r="AT18" s="11"/>
      <c r="AU18" s="11"/>
    </row>
    <row r="19" spans="1:47" ht="117.75" customHeight="1" x14ac:dyDescent="0.2">
      <c r="A19" s="415"/>
      <c r="B19" s="394"/>
      <c r="C19" s="117" t="s">
        <v>767</v>
      </c>
      <c r="D19" s="122" t="s">
        <v>17</v>
      </c>
      <c r="E19" s="117" t="s">
        <v>500</v>
      </c>
      <c r="F19" s="117" t="s">
        <v>59</v>
      </c>
      <c r="G19" s="125" t="s">
        <v>739</v>
      </c>
      <c r="H19" s="125" t="s">
        <v>536</v>
      </c>
      <c r="I19" s="125">
        <v>2</v>
      </c>
      <c r="J19" s="125" t="str">
        <f t="shared" si="0"/>
        <v>Medio</v>
      </c>
      <c r="K19" s="125">
        <v>3</v>
      </c>
      <c r="L19" s="125" t="str">
        <f t="shared" si="1"/>
        <v>Frecuente</v>
      </c>
      <c r="M19" s="125">
        <f t="shared" si="7"/>
        <v>6</v>
      </c>
      <c r="N19" s="125" t="str">
        <f t="shared" si="2"/>
        <v>Medio</v>
      </c>
      <c r="O19" s="125">
        <v>25</v>
      </c>
      <c r="P19" s="125" t="str">
        <f t="shared" si="3"/>
        <v>Grave</v>
      </c>
      <c r="Q19" s="125">
        <f t="shared" si="4"/>
        <v>150</v>
      </c>
      <c r="R19" s="117" t="str">
        <f t="shared" si="5"/>
        <v>II</v>
      </c>
      <c r="S19" s="126" t="str">
        <f t="shared" si="6"/>
        <v>No Aceptable  o Aceptable con control específico</v>
      </c>
      <c r="T19" s="126" t="s">
        <v>4</v>
      </c>
      <c r="U19" s="117"/>
      <c r="V19" s="117"/>
      <c r="W19" s="117"/>
      <c r="X19" s="127" t="s">
        <v>245</v>
      </c>
      <c r="Y19" s="117" t="s">
        <v>4</v>
      </c>
      <c r="Z19" s="117" t="s">
        <v>59</v>
      </c>
      <c r="AA19" s="117" t="s">
        <v>59</v>
      </c>
      <c r="AB19" s="117" t="s">
        <v>768</v>
      </c>
      <c r="AC19" s="133" t="s">
        <v>506</v>
      </c>
      <c r="AD19" s="117" t="s">
        <v>59</v>
      </c>
      <c r="AE19" s="117"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138"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autoFilter ref="A8:AU23" xr:uid="{00000000-0009-0000-0000-000010000000}">
    <filterColumn colId="8" showButton="0"/>
    <filterColumn colId="10" showButton="0"/>
    <filterColumn colId="12" showButton="0"/>
    <filterColumn colId="14" showButton="0"/>
    <filterColumn colId="16" showButton="0"/>
    <filterColumn colId="30" showButton="0"/>
  </autoFilter>
  <mergeCells count="33">
    <mergeCell ref="A2:AE2"/>
    <mergeCell ref="A3:C3"/>
    <mergeCell ref="D3:G3"/>
    <mergeCell ref="H3:K3"/>
    <mergeCell ref="L3:S3"/>
    <mergeCell ref="T3:W3"/>
    <mergeCell ref="X3:AA3"/>
    <mergeCell ref="AB3:AC3"/>
    <mergeCell ref="Z4:AC4"/>
    <mergeCell ref="AD4:AE4"/>
    <mergeCell ref="B9:B23"/>
    <mergeCell ref="A5:C5"/>
    <mergeCell ref="D5:AE5"/>
    <mergeCell ref="B6:AE6"/>
    <mergeCell ref="A7:A8"/>
    <mergeCell ref="B7:B8"/>
    <mergeCell ref="C7:D7"/>
    <mergeCell ref="E7:E8"/>
    <mergeCell ref="F7:H7"/>
    <mergeCell ref="U7:W7"/>
    <mergeCell ref="X7:X8"/>
    <mergeCell ref="Y7:Y8"/>
    <mergeCell ref="Z7:AD7"/>
    <mergeCell ref="AE7:AE8"/>
    <mergeCell ref="O8:P8"/>
    <mergeCell ref="I7:S7"/>
    <mergeCell ref="R8:S8"/>
    <mergeCell ref="A9:A23"/>
    <mergeCell ref="A4:C4"/>
    <mergeCell ref="D4:G4"/>
    <mergeCell ref="I4:X4"/>
    <mergeCell ref="I8:J8"/>
    <mergeCell ref="K8:L8"/>
  </mergeCells>
  <conditionalFormatting sqref="R9:R23">
    <cfRule type="cellIs" dxfId="183" priority="1" stopIfTrue="1" operator="equal">
      <formula>"IV"</formula>
    </cfRule>
    <cfRule type="cellIs" dxfId="182" priority="2" stopIfTrue="1" operator="equal">
      <formula>"III"</formula>
    </cfRule>
    <cfRule type="cellIs" dxfId="181" priority="3" stopIfTrue="1" operator="equal">
      <formula>"II"</formula>
    </cfRule>
    <cfRule type="cellIs" dxfId="180" priority="4" stopIfTrue="1" operator="equal">
      <formula>"I"</formula>
    </cfRule>
  </conditionalFormatting>
  <conditionalFormatting sqref="S9:T23">
    <cfRule type="cellIs" dxfId="179" priority="5" operator="equal">
      <formula>"Mejorable"</formula>
    </cfRule>
    <cfRule type="cellIs" dxfId="178" priority="6" stopIfTrue="1" operator="equal">
      <formula>"No Aceptable"</formula>
    </cfRule>
    <cfRule type="cellIs" dxfId="177" priority="7" stopIfTrue="1" operator="equal">
      <formula>"Aceptable"</formula>
    </cfRule>
    <cfRule type="cellIs" dxfId="176" priority="8" operator="equal">
      <formula>"No Aceptable  o Aceptable con control específico"</formula>
    </cfRule>
  </conditionalFormatting>
  <conditionalFormatting sqref="T9:T18">
    <cfRule type="containsText" dxfId="175" priority="31" operator="containsText" text="SI">
      <formula>NOT(ISERROR(SEARCH(("SI"),(T9))))</formula>
    </cfRule>
    <cfRule type="cellIs" dxfId="174" priority="32" operator="equal">
      <formula>"NO"</formula>
    </cfRule>
    <cfRule type="containsText" dxfId="173" priority="33" operator="containsText" text="SI">
      <formula>NOT(ISERROR(SEARCH(("SI"),(T9))))</formula>
    </cfRule>
  </conditionalFormatting>
  <conditionalFormatting sqref="T19">
    <cfRule type="cellIs" dxfId="171" priority="10" operator="equal">
      <formula>"NO"</formula>
    </cfRule>
  </conditionalFormatting>
  <conditionalFormatting sqref="T20:T23">
    <cfRule type="containsText" dxfId="169" priority="20" operator="containsText" text="SI">
      <formula>NOT(ISERROR(SEARCH(("SI"),(T20))))</formula>
    </cfRule>
    <cfRule type="cellIs" dxfId="168" priority="21" operator="equal">
      <formula>"NO"</formula>
    </cfRule>
    <cfRule type="containsText" dxfId="167" priority="22" operator="containsText" text="SI">
      <formula>NOT(ISERROR(SEARCH(("SI"),(T20))))</formula>
    </cfRule>
  </conditionalFormatting>
  <dataValidations count="4">
    <dataValidation type="list" allowBlank="1" showErrorMessage="1" sqref="O9:O10 O13" xr:uid="{00000000-0002-0000-1000-000000000000}">
      <formula1>NIVELCONSECUENCIA</formula1>
    </dataValidation>
    <dataValidation type="list" allowBlank="1" showErrorMessage="1" sqref="B9 T9:T23 Y9:Y23" xr:uid="{00000000-0002-0000-1000-000001000000}">
      <formula1>RUTINARIA</formula1>
    </dataValidation>
    <dataValidation type="list" allowBlank="1" showErrorMessage="1" sqref="I9:I10 I13" xr:uid="{00000000-0002-0000-1000-000002000000}">
      <formula1>NIVELDEFICIENCIA</formula1>
    </dataValidation>
    <dataValidation type="list" allowBlank="1" showErrorMessage="1" sqref="K9:K10 K13" xr:uid="{00000000-0002-0000-10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97452353-4322-4CF3-96B9-DE8480AA8BEB}">
            <xm:f>NOT(ISERROR(SEARCH(("SI"),('1. SEV CIU'!T19))))</xm:f>
            <x14:dxf>
              <fill>
                <patternFill patternType="solid">
                  <fgColor rgb="FF92D050"/>
                  <bgColor rgb="FF92D050"/>
                </patternFill>
              </fill>
            </x14:dxf>
          </x14:cfRule>
          <x14:cfRule type="containsText" priority="11" operator="containsText" text="SI" id="{0D5D5F62-7543-40DD-98A7-C21F77FEF63F}">
            <xm:f>NOT(ISERROR(SEARCH(("SI"),('1. SEV CIU'!T19))))</xm:f>
            <x14:dxf>
              <fill>
                <patternFill patternType="solid">
                  <fgColor rgb="FFFF0000"/>
                  <bgColor rgb="FFFF0000"/>
                </patternFill>
              </fill>
            </x14:dxf>
          </x14:cfRule>
          <xm:sqref>T19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992"/>
  <sheetViews>
    <sheetView showGridLines="0" view="pageBreakPreview" zoomScale="85" zoomScaleNormal="75" zoomScaleSheetLayoutView="85" workbookViewId="0">
      <selection activeCell="C18" sqref="C18"/>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6.2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6.1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481</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382</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396"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314</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87.7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87.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95.2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00.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87.7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8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95.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43.2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47"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54.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2.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138.75"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11000000}">
    <filterColumn colId="8" showButton="0"/>
    <filterColumn colId="10" showButton="0"/>
    <filterColumn colId="12" showButton="0"/>
    <filterColumn colId="14" showButton="0"/>
    <filterColumn colId="16" showButton="0"/>
    <filterColumn colId="30" showButton="0"/>
  </autoFilter>
  <mergeCells count="33">
    <mergeCell ref="Y7:Y8"/>
    <mergeCell ref="Z7:AD7"/>
    <mergeCell ref="AE7:AE8"/>
    <mergeCell ref="I8:J8"/>
    <mergeCell ref="K8:L8"/>
    <mergeCell ref="O8:P8"/>
    <mergeCell ref="I7:S7"/>
    <mergeCell ref="R8:S8"/>
    <mergeCell ref="A2:AE2"/>
    <mergeCell ref="A3:C3"/>
    <mergeCell ref="D3:G3"/>
    <mergeCell ref="H3:K3"/>
    <mergeCell ref="L3:S3"/>
    <mergeCell ref="T3:W3"/>
    <mergeCell ref="X3:AA3"/>
    <mergeCell ref="AB3:AC3"/>
    <mergeCell ref="Z4:AC4"/>
    <mergeCell ref="AD4:AE4"/>
    <mergeCell ref="A5:C5"/>
    <mergeCell ref="D5:AE5"/>
    <mergeCell ref="B6:AE6"/>
    <mergeCell ref="A9:A23"/>
    <mergeCell ref="B9:B23"/>
    <mergeCell ref="A4:C4"/>
    <mergeCell ref="D4:G4"/>
    <mergeCell ref="I4:X4"/>
    <mergeCell ref="A7:A8"/>
    <mergeCell ref="B7:B8"/>
    <mergeCell ref="C7:D7"/>
    <mergeCell ref="E7:E8"/>
    <mergeCell ref="F7:H7"/>
    <mergeCell ref="U7:W7"/>
    <mergeCell ref="X7:X8"/>
  </mergeCells>
  <conditionalFormatting sqref="R9:R23">
    <cfRule type="cellIs" dxfId="166" priority="1" stopIfTrue="1" operator="equal">
      <formula>"IV"</formula>
    </cfRule>
    <cfRule type="cellIs" dxfId="165" priority="2" stopIfTrue="1" operator="equal">
      <formula>"III"</formula>
    </cfRule>
    <cfRule type="cellIs" dxfId="164" priority="3" stopIfTrue="1" operator="equal">
      <formula>"II"</formula>
    </cfRule>
    <cfRule type="cellIs" dxfId="163" priority="4" stopIfTrue="1" operator="equal">
      <formula>"I"</formula>
    </cfRule>
  </conditionalFormatting>
  <conditionalFormatting sqref="S9:T23">
    <cfRule type="cellIs" dxfId="162" priority="5" operator="equal">
      <formula>"Mejorable"</formula>
    </cfRule>
    <cfRule type="cellIs" dxfId="161" priority="6" stopIfTrue="1" operator="equal">
      <formula>"No Aceptable"</formula>
    </cfRule>
    <cfRule type="cellIs" dxfId="160" priority="7" stopIfTrue="1" operator="equal">
      <formula>"Aceptable"</formula>
    </cfRule>
    <cfRule type="cellIs" dxfId="159" priority="8" operator="equal">
      <formula>"No Aceptable  o Aceptable con control específico"</formula>
    </cfRule>
  </conditionalFormatting>
  <conditionalFormatting sqref="T9:T17">
    <cfRule type="containsText" dxfId="158" priority="31" operator="containsText" text="SI">
      <formula>NOT(ISERROR(SEARCH(("SI"),(T9))))</formula>
    </cfRule>
    <cfRule type="cellIs" dxfId="157" priority="32" operator="equal">
      <formula>"NO"</formula>
    </cfRule>
    <cfRule type="containsText" dxfId="156" priority="33" operator="containsText" text="SI">
      <formula>NOT(ISERROR(SEARCH(("SI"),(T9))))</formula>
    </cfRule>
  </conditionalFormatting>
  <conditionalFormatting sqref="T18">
    <cfRule type="cellIs" dxfId="154" priority="10" operator="equal">
      <formula>"NO"</formula>
    </cfRule>
  </conditionalFormatting>
  <conditionalFormatting sqref="T19:T23">
    <cfRule type="containsText" dxfId="152" priority="20" operator="containsText" text="SI">
      <formula>NOT(ISERROR(SEARCH(("SI"),(T19))))</formula>
    </cfRule>
    <cfRule type="cellIs" dxfId="151" priority="21" operator="equal">
      <formula>"NO"</formula>
    </cfRule>
    <cfRule type="containsText" dxfId="150" priority="22" operator="containsText" text="SI">
      <formula>NOT(ISERROR(SEARCH(("SI"),(T19))))</formula>
    </cfRule>
  </conditionalFormatting>
  <dataValidations count="4">
    <dataValidation type="list" allowBlank="1" showErrorMessage="1" sqref="K9:K10 K13" xr:uid="{00000000-0002-0000-1100-000000000000}">
      <formula1>NIVELEXPOSICION</formula1>
    </dataValidation>
    <dataValidation type="list" allowBlank="1" showErrorMessage="1" sqref="I9:I10 I13" xr:uid="{00000000-0002-0000-1100-000001000000}">
      <formula1>NIVELDEFICIENCIA</formula1>
    </dataValidation>
    <dataValidation type="list" allowBlank="1" showErrorMessage="1" sqref="B9 T9:T23 Y9:Y23" xr:uid="{00000000-0002-0000-1100-000002000000}">
      <formula1>RUTINARIA</formula1>
    </dataValidation>
    <dataValidation type="list" allowBlank="1" showErrorMessage="1" sqref="O9:O10 O13" xr:uid="{00000000-0002-0000-11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6A7103A-B173-4125-871C-70FFDB37B64E}">
            <xm:f>NOT(ISERROR(SEARCH(("SI"),('1. SEV CIU'!T18))))</xm:f>
            <x14:dxf>
              <fill>
                <patternFill patternType="solid">
                  <fgColor rgb="FF92D050"/>
                  <bgColor rgb="FF92D050"/>
                </patternFill>
              </fill>
            </x14:dxf>
          </x14:cfRule>
          <x14:cfRule type="containsText" priority="11" operator="containsText" text="SI" id="{AEF27DD5-6472-408E-9DEB-BDAE772ACA1C}">
            <xm:f>NOT(ISERROR(SEARCH(("SI"),('1. SEV CIU'!T18))))</xm:f>
            <x14:dxf>
              <fill>
                <patternFill patternType="solid">
                  <fgColor rgb="FFFF0000"/>
                  <bgColor rgb="FFFF0000"/>
                </patternFill>
              </fill>
            </x14:dxf>
          </x14:cfRule>
          <xm:sqref>T18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992"/>
  <sheetViews>
    <sheetView showGridLines="0" view="pageBreakPreview" zoomScale="85" zoomScaleNormal="75" zoomScaleSheetLayoutView="85" workbookViewId="0">
      <selection activeCell="C19" sqref="A19:XFD19"/>
    </sheetView>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5.7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6.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315</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383</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316</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77.2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84.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78.7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06.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83.2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85.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52.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43.2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54.5" customHeight="1" x14ac:dyDescent="0.2">
      <c r="A18" s="415"/>
      <c r="B18" s="394"/>
      <c r="C18" s="117" t="s">
        <v>386</v>
      </c>
      <c r="D18" s="117" t="s">
        <v>17</v>
      </c>
      <c r="E18" s="117" t="s">
        <v>347</v>
      </c>
      <c r="F18" s="123" t="s">
        <v>491</v>
      </c>
      <c r="G18" s="125" t="s">
        <v>719</v>
      </c>
      <c r="H18" s="117" t="s">
        <v>505</v>
      </c>
      <c r="I18" s="125">
        <v>2</v>
      </c>
      <c r="J18" s="125" t="str">
        <f t="shared" si="0"/>
        <v>Medio</v>
      </c>
      <c r="K18" s="125">
        <v>1</v>
      </c>
      <c r="L18" s="125" t="str">
        <f t="shared" si="1"/>
        <v>Esporádica</v>
      </c>
      <c r="M18" s="125">
        <f t="shared" si="7"/>
        <v>2</v>
      </c>
      <c r="N18" s="125" t="str">
        <f t="shared" si="2"/>
        <v>Bajo</v>
      </c>
      <c r="O18" s="125">
        <v>10</v>
      </c>
      <c r="P18" s="125" t="str">
        <f t="shared" si="3"/>
        <v>Leve</v>
      </c>
      <c r="Q18" s="125">
        <f t="shared" si="4"/>
        <v>20</v>
      </c>
      <c r="R18" s="117" t="str">
        <f t="shared" si="5"/>
        <v>IV</v>
      </c>
      <c r="S18" s="126" t="str">
        <f t="shared" si="6"/>
        <v>Aceptable</v>
      </c>
      <c r="T18" s="126" t="s">
        <v>4</v>
      </c>
      <c r="U18" s="117"/>
      <c r="V18" s="117"/>
      <c r="W18" s="117"/>
      <c r="X18" s="127" t="s">
        <v>387</v>
      </c>
      <c r="Y18" s="117" t="s">
        <v>7</v>
      </c>
      <c r="Z18" s="117" t="s">
        <v>59</v>
      </c>
      <c r="AA18" s="117" t="s">
        <v>59</v>
      </c>
      <c r="AB18" s="117" t="s">
        <v>59</v>
      </c>
      <c r="AC18" s="133" t="s">
        <v>507</v>
      </c>
      <c r="AD18" s="117" t="s">
        <v>59</v>
      </c>
      <c r="AE18" s="188" t="s">
        <v>59</v>
      </c>
      <c r="AF18" s="11"/>
      <c r="AG18" s="11"/>
      <c r="AH18" s="11"/>
      <c r="AI18" s="11"/>
      <c r="AJ18" s="11"/>
      <c r="AK18" s="11"/>
      <c r="AL18" s="11"/>
      <c r="AM18" s="11"/>
      <c r="AN18" s="11"/>
      <c r="AO18" s="11"/>
      <c r="AP18" s="11"/>
      <c r="AQ18" s="11"/>
      <c r="AR18" s="11"/>
      <c r="AS18" s="11"/>
      <c r="AT18" s="11"/>
      <c r="AU18" s="11"/>
    </row>
    <row r="19" spans="1:47" ht="117.75" customHeight="1" x14ac:dyDescent="0.2">
      <c r="A19" s="415"/>
      <c r="B19" s="394"/>
      <c r="C19" s="117" t="s">
        <v>767</v>
      </c>
      <c r="D19" s="122" t="s">
        <v>17</v>
      </c>
      <c r="E19" s="117" t="s">
        <v>500</v>
      </c>
      <c r="F19" s="117" t="s">
        <v>59</v>
      </c>
      <c r="G19" s="125" t="s">
        <v>739</v>
      </c>
      <c r="H19" s="125" t="s">
        <v>536</v>
      </c>
      <c r="I19" s="125">
        <v>2</v>
      </c>
      <c r="J19" s="125" t="str">
        <f t="shared" si="0"/>
        <v>Medio</v>
      </c>
      <c r="K19" s="125">
        <v>3</v>
      </c>
      <c r="L19" s="125" t="str">
        <f t="shared" si="1"/>
        <v>Frecuente</v>
      </c>
      <c r="M19" s="125">
        <f t="shared" si="7"/>
        <v>6</v>
      </c>
      <c r="N19" s="125" t="str">
        <f t="shared" si="2"/>
        <v>Medio</v>
      </c>
      <c r="O19" s="125">
        <v>25</v>
      </c>
      <c r="P19" s="125" t="str">
        <f t="shared" si="3"/>
        <v>Grave</v>
      </c>
      <c r="Q19" s="125">
        <f t="shared" si="4"/>
        <v>150</v>
      </c>
      <c r="R19" s="117" t="str">
        <f t="shared" si="5"/>
        <v>II</v>
      </c>
      <c r="S19" s="126" t="str">
        <f t="shared" si="6"/>
        <v>No Aceptable  o Aceptable con control específico</v>
      </c>
      <c r="T19" s="126" t="s">
        <v>4</v>
      </c>
      <c r="U19" s="117"/>
      <c r="V19" s="117"/>
      <c r="W19" s="117"/>
      <c r="X19" s="127" t="s">
        <v>245</v>
      </c>
      <c r="Y19" s="117" t="s">
        <v>4</v>
      </c>
      <c r="Z19" s="117" t="s">
        <v>59</v>
      </c>
      <c r="AA19" s="117" t="s">
        <v>59</v>
      </c>
      <c r="AB19" s="117" t="s">
        <v>768</v>
      </c>
      <c r="AC19" s="133" t="s">
        <v>506</v>
      </c>
      <c r="AD19" s="117" t="s">
        <v>59</v>
      </c>
      <c r="AE19" s="117"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12000000}">
    <filterColumn colId="8" showButton="0"/>
    <filterColumn colId="10" showButton="0"/>
    <filterColumn colId="12" showButton="0"/>
    <filterColumn colId="14" showButton="0"/>
    <filterColumn colId="16" showButton="0"/>
    <filterColumn colId="30" showButton="0"/>
  </autoFilter>
  <mergeCells count="33">
    <mergeCell ref="Z4:AC4"/>
    <mergeCell ref="AD4:AE4"/>
    <mergeCell ref="A2:AE2"/>
    <mergeCell ref="A3:C3"/>
    <mergeCell ref="D3:G3"/>
    <mergeCell ref="H3:K3"/>
    <mergeCell ref="L3:S3"/>
    <mergeCell ref="T3:W3"/>
    <mergeCell ref="X3:AA3"/>
    <mergeCell ref="AB3:AC3"/>
    <mergeCell ref="K8:L8"/>
    <mergeCell ref="O8:P8"/>
    <mergeCell ref="I7:S7"/>
    <mergeCell ref="R8:S8"/>
    <mergeCell ref="A4:C4"/>
    <mergeCell ref="D4:G4"/>
    <mergeCell ref="I4:X4"/>
    <mergeCell ref="A9:A23"/>
    <mergeCell ref="B9:B23"/>
    <mergeCell ref="A5:C5"/>
    <mergeCell ref="D5:AE5"/>
    <mergeCell ref="B6:AE6"/>
    <mergeCell ref="A7:A8"/>
    <mergeCell ref="B7:B8"/>
    <mergeCell ref="C7:D7"/>
    <mergeCell ref="Z7:AD7"/>
    <mergeCell ref="AE7:AE8"/>
    <mergeCell ref="E7:E8"/>
    <mergeCell ref="F7:H7"/>
    <mergeCell ref="U7:W7"/>
    <mergeCell ref="X7:X8"/>
    <mergeCell ref="Y7:Y8"/>
    <mergeCell ref="I8:J8"/>
  </mergeCells>
  <conditionalFormatting sqref="R9:R23">
    <cfRule type="cellIs" dxfId="149" priority="1" stopIfTrue="1" operator="equal">
      <formula>"IV"</formula>
    </cfRule>
    <cfRule type="cellIs" dxfId="148" priority="2" stopIfTrue="1" operator="equal">
      <formula>"III"</formula>
    </cfRule>
    <cfRule type="cellIs" dxfId="147" priority="3" stopIfTrue="1" operator="equal">
      <formula>"II"</formula>
    </cfRule>
    <cfRule type="cellIs" dxfId="146" priority="4" stopIfTrue="1" operator="equal">
      <formula>"I"</formula>
    </cfRule>
  </conditionalFormatting>
  <conditionalFormatting sqref="S9:T23">
    <cfRule type="cellIs" dxfId="145" priority="5" operator="equal">
      <formula>"Mejorable"</formula>
    </cfRule>
    <cfRule type="cellIs" dxfId="144" priority="6" stopIfTrue="1" operator="equal">
      <formula>"No Aceptable"</formula>
    </cfRule>
    <cfRule type="cellIs" dxfId="143" priority="7" stopIfTrue="1" operator="equal">
      <formula>"Aceptable"</formula>
    </cfRule>
    <cfRule type="cellIs" dxfId="142" priority="8" operator="equal">
      <formula>"No Aceptable  o Aceptable con control específico"</formula>
    </cfRule>
  </conditionalFormatting>
  <conditionalFormatting sqref="T9:T18">
    <cfRule type="containsText" dxfId="141" priority="31" operator="containsText" text="SI">
      <formula>NOT(ISERROR(SEARCH(("SI"),(T9))))</formula>
    </cfRule>
    <cfRule type="cellIs" dxfId="140" priority="32" operator="equal">
      <formula>"NO"</formula>
    </cfRule>
    <cfRule type="containsText" dxfId="139" priority="33" operator="containsText" text="SI">
      <formula>NOT(ISERROR(SEARCH(("SI"),(T9))))</formula>
    </cfRule>
  </conditionalFormatting>
  <conditionalFormatting sqref="T19">
    <cfRule type="cellIs" dxfId="137" priority="10" operator="equal">
      <formula>"NO"</formula>
    </cfRule>
  </conditionalFormatting>
  <conditionalFormatting sqref="T20:T23">
    <cfRule type="containsText" dxfId="135" priority="20" operator="containsText" text="SI">
      <formula>NOT(ISERROR(SEARCH(("SI"),(T20))))</formula>
    </cfRule>
    <cfRule type="cellIs" dxfId="134" priority="21" operator="equal">
      <formula>"NO"</formula>
    </cfRule>
    <cfRule type="containsText" dxfId="133" priority="22" operator="containsText" text="SI">
      <formula>NOT(ISERROR(SEARCH(("SI"),(T20))))</formula>
    </cfRule>
  </conditionalFormatting>
  <dataValidations count="4">
    <dataValidation type="list" allowBlank="1" showErrorMessage="1" sqref="O9:O10 O13" xr:uid="{00000000-0002-0000-1200-000000000000}">
      <formula1>NIVELCONSECUENCIA</formula1>
    </dataValidation>
    <dataValidation type="list" allowBlank="1" showErrorMessage="1" sqref="B9 T9:T23 Y9:Y23" xr:uid="{00000000-0002-0000-1200-000001000000}">
      <formula1>RUTINARIA</formula1>
    </dataValidation>
    <dataValidation type="list" allowBlank="1" showErrorMessage="1" sqref="I9:I10 I13" xr:uid="{00000000-0002-0000-1200-000002000000}">
      <formula1>NIVELDEFICIENCIA</formula1>
    </dataValidation>
    <dataValidation type="list" allowBlank="1" showErrorMessage="1" sqref="K9:K10 K13" xr:uid="{00000000-0002-0000-12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9160DE7D-953B-4389-8A63-54E0CEE93BD9}">
            <xm:f>NOT(ISERROR(SEARCH(("SI"),('1. SEV CIU'!T19))))</xm:f>
            <x14:dxf>
              <fill>
                <patternFill patternType="solid">
                  <fgColor rgb="FF92D050"/>
                  <bgColor rgb="FF92D050"/>
                </patternFill>
              </fill>
            </x14:dxf>
          </x14:cfRule>
          <x14:cfRule type="containsText" priority="11" operator="containsText" text="SI" id="{33512A92-DFF8-476C-B7D2-43E7E9A887BE}">
            <xm:f>NOT(ISERROR(SEARCH(("SI"),('1. SEV CIU'!T19))))</xm:f>
            <x14:dxf>
              <fill>
                <patternFill patternType="solid">
                  <fgColor rgb="FFFF0000"/>
                  <bgColor rgb="FFFF0000"/>
                </patternFill>
              </fill>
            </x14:dxf>
          </x14:cfRule>
          <xm:sqref>T19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00"/>
  <sheetViews>
    <sheetView showGridLines="0" workbookViewId="0">
      <pane xSplit="8" ySplit="1" topLeftCell="I2" activePane="bottomRight" state="frozen"/>
      <selection pane="topRight" activeCell="I1" sqref="I1"/>
      <selection pane="bottomLeft" activeCell="A2" sqref="A2"/>
      <selection pane="bottomRight" activeCell="A2" sqref="A2:AM2"/>
    </sheetView>
  </sheetViews>
  <sheetFormatPr baseColWidth="10" defaultColWidth="12.625" defaultRowHeight="15" customHeight="1" x14ac:dyDescent="0.2"/>
  <cols>
    <col min="1" max="1" width="4.5" customWidth="1"/>
    <col min="2" max="2" width="6.375" customWidth="1"/>
    <col min="3" max="3" width="8.25" customWidth="1"/>
    <col min="4" max="4" width="6.375" customWidth="1"/>
    <col min="5" max="5" width="8.25" customWidth="1"/>
    <col min="6" max="6" width="4.5" customWidth="1"/>
    <col min="7" max="8" width="19.25" customWidth="1"/>
    <col min="9" max="9" width="64" customWidth="1"/>
    <col min="10" max="11" width="19.625" customWidth="1"/>
    <col min="12" max="12" width="23.5" customWidth="1"/>
    <col min="13" max="29" width="14.125" customWidth="1"/>
    <col min="30" max="30" width="25.75" customWidth="1"/>
    <col min="31" max="31" width="26.125" customWidth="1"/>
    <col min="32" max="32" width="25.75" customWidth="1"/>
    <col min="33" max="33" width="68.375" customWidth="1"/>
    <col min="34" max="34" width="28.5" customWidth="1"/>
    <col min="35" max="55" width="10" customWidth="1"/>
  </cols>
  <sheetData>
    <row r="1" spans="1:55" ht="8.25" customHeight="1" x14ac:dyDescent="0.2">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10"/>
      <c r="AH1" s="9"/>
      <c r="AI1" s="9"/>
      <c r="AJ1" s="9"/>
      <c r="AK1" s="9"/>
      <c r="AL1" s="9"/>
      <c r="AM1" s="9"/>
      <c r="AN1" s="9"/>
      <c r="AO1" s="9"/>
      <c r="AP1" s="9"/>
      <c r="AQ1" s="9"/>
      <c r="AR1" s="9"/>
      <c r="AS1" s="9"/>
      <c r="AT1" s="9"/>
      <c r="AU1" s="9"/>
      <c r="AV1" s="9"/>
      <c r="AW1" s="9"/>
      <c r="AX1" s="9"/>
      <c r="AY1" s="9"/>
      <c r="AZ1" s="9"/>
      <c r="BA1" s="9"/>
      <c r="BB1" s="9"/>
      <c r="BC1" s="9"/>
    </row>
    <row r="2" spans="1:55" ht="140.25" customHeight="1" x14ac:dyDescent="0.2">
      <c r="A2" s="377" t="s">
        <v>111</v>
      </c>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7"/>
      <c r="AN2" s="9"/>
      <c r="AO2" s="9"/>
      <c r="AP2" s="9"/>
      <c r="AQ2" s="9"/>
      <c r="AR2" s="9"/>
      <c r="AS2" s="9"/>
      <c r="AT2" s="9"/>
      <c r="AU2" s="9"/>
      <c r="AV2" s="9"/>
      <c r="AW2" s="9"/>
      <c r="AX2" s="9"/>
      <c r="AY2" s="9"/>
      <c r="AZ2" s="9"/>
      <c r="BA2" s="9"/>
      <c r="BB2" s="9"/>
      <c r="BC2" s="9"/>
    </row>
    <row r="3" spans="1:55" ht="59.25" customHeight="1" x14ac:dyDescent="0.2">
      <c r="A3" s="369" t="s">
        <v>112</v>
      </c>
      <c r="B3" s="356"/>
      <c r="C3" s="356"/>
      <c r="D3" s="356"/>
      <c r="E3" s="356"/>
      <c r="F3" s="356"/>
      <c r="G3" s="356"/>
      <c r="H3" s="356"/>
      <c r="I3" s="356"/>
      <c r="J3" s="356"/>
      <c r="K3" s="357"/>
      <c r="L3" s="369" t="s">
        <v>113</v>
      </c>
      <c r="M3" s="356"/>
      <c r="N3" s="356"/>
      <c r="O3" s="356"/>
      <c r="P3" s="356"/>
      <c r="Q3" s="356"/>
      <c r="R3" s="356"/>
      <c r="S3" s="356"/>
      <c r="T3" s="356"/>
      <c r="U3" s="356"/>
      <c r="V3" s="356"/>
      <c r="W3" s="356"/>
      <c r="X3" s="356"/>
      <c r="Y3" s="356"/>
      <c r="Z3" s="356"/>
      <c r="AA3" s="356"/>
      <c r="AB3" s="356"/>
      <c r="AC3" s="356"/>
      <c r="AD3" s="356"/>
      <c r="AE3" s="356"/>
      <c r="AF3" s="356"/>
      <c r="AG3" s="357"/>
      <c r="AH3" s="370" t="s">
        <v>114</v>
      </c>
      <c r="AI3" s="360"/>
      <c r="AJ3" s="360"/>
      <c r="AK3" s="360"/>
      <c r="AL3" s="360"/>
      <c r="AM3" s="361"/>
      <c r="AN3" s="9"/>
      <c r="AO3" s="9"/>
      <c r="AP3" s="9"/>
      <c r="AQ3" s="9"/>
      <c r="AR3" s="9"/>
      <c r="AS3" s="9"/>
      <c r="AT3" s="9"/>
      <c r="AU3" s="9"/>
      <c r="AV3" s="9"/>
      <c r="AW3" s="9"/>
      <c r="AX3" s="9"/>
      <c r="AY3" s="9"/>
      <c r="AZ3" s="9"/>
      <c r="BA3" s="9"/>
      <c r="BB3" s="9"/>
      <c r="BC3" s="9"/>
    </row>
    <row r="4" spans="1:55" ht="59.25" customHeight="1" x14ac:dyDescent="0.2">
      <c r="A4" s="369" t="s">
        <v>115</v>
      </c>
      <c r="B4" s="356"/>
      <c r="C4" s="356"/>
      <c r="D4" s="356"/>
      <c r="E4" s="356"/>
      <c r="F4" s="356"/>
      <c r="G4" s="356"/>
      <c r="H4" s="356"/>
      <c r="I4" s="356"/>
      <c r="J4" s="356"/>
      <c r="K4" s="357"/>
      <c r="L4" s="369" t="s">
        <v>116</v>
      </c>
      <c r="M4" s="356"/>
      <c r="N4" s="356"/>
      <c r="O4" s="356"/>
      <c r="P4" s="356"/>
      <c r="Q4" s="356"/>
      <c r="R4" s="356"/>
      <c r="S4" s="356"/>
      <c r="T4" s="356"/>
      <c r="U4" s="356"/>
      <c r="V4" s="356"/>
      <c r="W4" s="356"/>
      <c r="X4" s="356"/>
      <c r="Y4" s="356"/>
      <c r="Z4" s="356"/>
      <c r="AA4" s="356"/>
      <c r="AB4" s="356"/>
      <c r="AC4" s="356"/>
      <c r="AD4" s="356"/>
      <c r="AE4" s="356"/>
      <c r="AF4" s="356"/>
      <c r="AG4" s="357"/>
      <c r="AH4" s="370" t="s">
        <v>114</v>
      </c>
      <c r="AI4" s="360"/>
      <c r="AJ4" s="360"/>
      <c r="AK4" s="360"/>
      <c r="AL4" s="360"/>
      <c r="AM4" s="361"/>
      <c r="AN4" s="11"/>
      <c r="AO4" s="11"/>
      <c r="AP4" s="11"/>
      <c r="AQ4" s="11"/>
      <c r="AR4" s="11"/>
      <c r="AS4" s="11"/>
      <c r="AT4" s="11"/>
      <c r="AU4" s="11"/>
      <c r="AV4" s="11"/>
      <c r="AW4" s="11"/>
      <c r="AX4" s="11"/>
      <c r="AY4" s="11"/>
      <c r="AZ4" s="11"/>
      <c r="BA4" s="11"/>
      <c r="BB4" s="11"/>
      <c r="BC4" s="11"/>
    </row>
    <row r="5" spans="1:55" ht="59.25" customHeight="1" x14ac:dyDescent="0.2">
      <c r="A5" s="369"/>
      <c r="B5" s="356"/>
      <c r="C5" s="356"/>
      <c r="D5" s="356"/>
      <c r="E5" s="356"/>
      <c r="F5" s="356"/>
      <c r="G5" s="356"/>
      <c r="H5" s="356"/>
      <c r="I5" s="356"/>
      <c r="J5" s="356"/>
      <c r="K5" s="357"/>
      <c r="L5" s="369" t="s">
        <v>117</v>
      </c>
      <c r="M5" s="356"/>
      <c r="N5" s="356"/>
      <c r="O5" s="356"/>
      <c r="P5" s="356"/>
      <c r="Q5" s="356"/>
      <c r="R5" s="356"/>
      <c r="S5" s="356"/>
      <c r="T5" s="356"/>
      <c r="U5" s="356"/>
      <c r="V5" s="356"/>
      <c r="W5" s="356"/>
      <c r="X5" s="356"/>
      <c r="Y5" s="356"/>
      <c r="Z5" s="356"/>
      <c r="AA5" s="356"/>
      <c r="AB5" s="356"/>
      <c r="AC5" s="356"/>
      <c r="AD5" s="356"/>
      <c r="AE5" s="356"/>
      <c r="AF5" s="356"/>
      <c r="AG5" s="357"/>
      <c r="AH5" s="370" t="s">
        <v>114</v>
      </c>
      <c r="AI5" s="360"/>
      <c r="AJ5" s="360"/>
      <c r="AK5" s="360"/>
      <c r="AL5" s="360"/>
      <c r="AM5" s="361"/>
      <c r="AN5" s="11"/>
      <c r="AO5" s="11"/>
      <c r="AP5" s="11"/>
      <c r="AQ5" s="11"/>
      <c r="AR5" s="11"/>
      <c r="AS5" s="11"/>
      <c r="AT5" s="11"/>
      <c r="AU5" s="11"/>
      <c r="AV5" s="11"/>
      <c r="AW5" s="11"/>
      <c r="AX5" s="11"/>
      <c r="AY5" s="11"/>
      <c r="AZ5" s="11"/>
      <c r="BA5" s="11"/>
      <c r="BB5" s="11"/>
      <c r="BC5" s="11"/>
    </row>
    <row r="6" spans="1:55" ht="30" customHeight="1" x14ac:dyDescent="0.2">
      <c r="A6" s="12" t="s">
        <v>118</v>
      </c>
      <c r="B6" s="12" t="s">
        <v>119</v>
      </c>
      <c r="C6" s="12" t="s">
        <v>120</v>
      </c>
      <c r="D6" s="12" t="s">
        <v>121</v>
      </c>
      <c r="E6" s="12" t="s">
        <v>122</v>
      </c>
      <c r="F6" s="12" t="s">
        <v>123</v>
      </c>
      <c r="G6" s="371" t="s">
        <v>124</v>
      </c>
      <c r="H6" s="361"/>
      <c r="I6" s="13" t="s">
        <v>125</v>
      </c>
      <c r="J6" s="372" t="s">
        <v>126</v>
      </c>
      <c r="K6" s="360"/>
      <c r="L6" s="361"/>
      <c r="M6" s="373" t="s">
        <v>127</v>
      </c>
      <c r="N6" s="360"/>
      <c r="O6" s="360"/>
      <c r="P6" s="360"/>
      <c r="Q6" s="360"/>
      <c r="R6" s="360"/>
      <c r="S6" s="360"/>
      <c r="T6" s="360"/>
      <c r="U6" s="360"/>
      <c r="V6" s="361"/>
      <c r="W6" s="14" t="s">
        <v>128</v>
      </c>
      <c r="X6" s="374" t="s">
        <v>129</v>
      </c>
      <c r="Y6" s="359" t="s">
        <v>130</v>
      </c>
      <c r="Z6" s="360"/>
      <c r="AA6" s="361"/>
      <c r="AB6" s="15" t="s">
        <v>131</v>
      </c>
      <c r="AC6" s="15" t="s">
        <v>132</v>
      </c>
      <c r="AD6" s="368" t="s">
        <v>133</v>
      </c>
      <c r="AE6" s="360"/>
      <c r="AF6" s="360"/>
      <c r="AG6" s="360"/>
      <c r="AH6" s="361"/>
      <c r="AI6" s="16" t="s">
        <v>134</v>
      </c>
      <c r="AJ6" s="17"/>
      <c r="AK6" s="17"/>
      <c r="AL6" s="17"/>
      <c r="AM6" s="18"/>
      <c r="AN6" s="11"/>
      <c r="AO6" s="11"/>
      <c r="AP6" s="11"/>
      <c r="AQ6" s="11"/>
      <c r="AR6" s="11"/>
      <c r="AS6" s="11"/>
      <c r="AT6" s="11"/>
      <c r="AU6" s="11"/>
      <c r="AV6" s="11"/>
      <c r="AW6" s="11"/>
      <c r="AX6" s="11"/>
      <c r="AY6" s="11"/>
      <c r="AZ6" s="11"/>
      <c r="BA6" s="11"/>
      <c r="BB6" s="11"/>
      <c r="BC6" s="11"/>
    </row>
    <row r="7" spans="1:55" ht="25.5" customHeight="1" x14ac:dyDescent="0.2">
      <c r="A7" s="19"/>
      <c r="B7" s="19"/>
      <c r="C7" s="19"/>
      <c r="D7" s="19"/>
      <c r="E7" s="19"/>
      <c r="F7" s="19"/>
      <c r="G7" s="362"/>
      <c r="H7" s="364"/>
      <c r="I7" s="19"/>
      <c r="J7" s="362"/>
      <c r="K7" s="363"/>
      <c r="L7" s="364"/>
      <c r="M7" s="362"/>
      <c r="N7" s="363"/>
      <c r="O7" s="363"/>
      <c r="P7" s="363"/>
      <c r="Q7" s="363"/>
      <c r="R7" s="363"/>
      <c r="S7" s="363"/>
      <c r="T7" s="363"/>
      <c r="U7" s="363"/>
      <c r="V7" s="364"/>
      <c r="W7" s="19"/>
      <c r="X7" s="375"/>
      <c r="Y7" s="362"/>
      <c r="Z7" s="363"/>
      <c r="AA7" s="364"/>
      <c r="AB7" s="19"/>
      <c r="AC7" s="19"/>
      <c r="AD7" s="362"/>
      <c r="AE7" s="363"/>
      <c r="AF7" s="363"/>
      <c r="AG7" s="363"/>
      <c r="AH7" s="364"/>
      <c r="AI7" s="20"/>
      <c r="AM7" s="21"/>
      <c r="AN7" s="11"/>
      <c r="AO7" s="11"/>
      <c r="AP7" s="11"/>
      <c r="AQ7" s="11"/>
      <c r="AR7" s="11"/>
      <c r="AS7" s="11"/>
      <c r="AT7" s="11"/>
      <c r="AU7" s="11"/>
      <c r="AV7" s="11"/>
      <c r="AW7" s="11"/>
      <c r="AX7" s="11"/>
      <c r="AY7" s="11"/>
      <c r="AZ7" s="11"/>
      <c r="BA7" s="11"/>
      <c r="BB7" s="11"/>
      <c r="BC7" s="11"/>
    </row>
    <row r="8" spans="1:55" ht="15.75" customHeight="1" x14ac:dyDescent="0.2">
      <c r="A8" s="19"/>
      <c r="B8" s="19"/>
      <c r="C8" s="19"/>
      <c r="D8" s="19"/>
      <c r="E8" s="19"/>
      <c r="F8" s="19"/>
      <c r="G8" s="365"/>
      <c r="H8" s="367"/>
      <c r="I8" s="19"/>
      <c r="J8" s="365"/>
      <c r="K8" s="366"/>
      <c r="L8" s="367"/>
      <c r="M8" s="365"/>
      <c r="N8" s="366"/>
      <c r="O8" s="366"/>
      <c r="P8" s="366"/>
      <c r="Q8" s="366"/>
      <c r="R8" s="366"/>
      <c r="S8" s="366"/>
      <c r="T8" s="366"/>
      <c r="U8" s="366"/>
      <c r="V8" s="367"/>
      <c r="W8" s="19"/>
      <c r="X8" s="376"/>
      <c r="Y8" s="365"/>
      <c r="Z8" s="366"/>
      <c r="AA8" s="367"/>
      <c r="AB8" s="19"/>
      <c r="AC8" s="19"/>
      <c r="AD8" s="365"/>
      <c r="AE8" s="366"/>
      <c r="AF8" s="366"/>
      <c r="AG8" s="366"/>
      <c r="AH8" s="367"/>
      <c r="AI8" s="20"/>
      <c r="AM8" s="21"/>
      <c r="AN8" s="11"/>
      <c r="AO8" s="11"/>
      <c r="AP8" s="11"/>
      <c r="AQ8" s="11"/>
      <c r="AR8" s="11"/>
      <c r="AS8" s="11"/>
      <c r="AT8" s="11"/>
      <c r="AU8" s="11"/>
      <c r="AV8" s="11"/>
      <c r="AW8" s="11"/>
      <c r="AX8" s="11"/>
      <c r="AY8" s="11"/>
      <c r="AZ8" s="11"/>
      <c r="BA8" s="11"/>
      <c r="BB8" s="11"/>
      <c r="BC8" s="11"/>
    </row>
    <row r="9" spans="1:55" ht="15.75" customHeight="1" x14ac:dyDescent="0.2">
      <c r="A9" s="22"/>
      <c r="B9" s="22"/>
      <c r="C9" s="22"/>
      <c r="D9" s="22"/>
      <c r="E9" s="22"/>
      <c r="F9" s="22"/>
      <c r="G9" s="23" t="s">
        <v>135</v>
      </c>
      <c r="H9" s="23" t="s">
        <v>136</v>
      </c>
      <c r="I9" s="22"/>
      <c r="J9" s="24" t="s">
        <v>137</v>
      </c>
      <c r="K9" s="24" t="s">
        <v>138</v>
      </c>
      <c r="L9" s="24" t="s">
        <v>139</v>
      </c>
      <c r="M9" s="358" t="s">
        <v>140</v>
      </c>
      <c r="N9" s="357"/>
      <c r="O9" s="358" t="s">
        <v>141</v>
      </c>
      <c r="P9" s="357"/>
      <c r="Q9" s="358" t="s">
        <v>142</v>
      </c>
      <c r="R9" s="357"/>
      <c r="S9" s="358" t="s">
        <v>143</v>
      </c>
      <c r="T9" s="357"/>
      <c r="U9" s="358" t="s">
        <v>144</v>
      </c>
      <c r="V9" s="357"/>
      <c r="W9" s="22"/>
      <c r="X9" s="25" t="s">
        <v>145</v>
      </c>
      <c r="Y9" s="26" t="s">
        <v>146</v>
      </c>
      <c r="Z9" s="26" t="s">
        <v>147</v>
      </c>
      <c r="AA9" s="26" t="s">
        <v>148</v>
      </c>
      <c r="AB9" s="22"/>
      <c r="AC9" s="22"/>
      <c r="AD9" s="27" t="s">
        <v>149</v>
      </c>
      <c r="AE9" s="27" t="s">
        <v>150</v>
      </c>
      <c r="AF9" s="27" t="s">
        <v>151</v>
      </c>
      <c r="AG9" s="28" t="s">
        <v>152</v>
      </c>
      <c r="AH9" s="27" t="s">
        <v>153</v>
      </c>
      <c r="AI9" s="29"/>
      <c r="AJ9" s="30"/>
      <c r="AK9" s="30"/>
      <c r="AL9" s="30"/>
      <c r="AM9" s="31"/>
      <c r="AN9" s="11"/>
      <c r="AO9" s="11"/>
      <c r="AP9" s="11"/>
      <c r="AQ9" s="11"/>
      <c r="AR9" s="11"/>
      <c r="AS9" s="11"/>
      <c r="AT9" s="11"/>
      <c r="AU9" s="11"/>
      <c r="AV9" s="11"/>
      <c r="AW9" s="11"/>
      <c r="AX9" s="11"/>
      <c r="AY9" s="11"/>
      <c r="AZ9" s="11"/>
      <c r="BA9" s="11"/>
      <c r="BB9" s="11"/>
      <c r="BC9" s="11"/>
    </row>
    <row r="10" spans="1:55" ht="266.25" customHeight="1" x14ac:dyDescent="0.2">
      <c r="A10" s="32"/>
      <c r="B10" s="32"/>
      <c r="C10" s="32"/>
      <c r="D10" s="32"/>
      <c r="E10" s="32"/>
      <c r="F10" s="33" t="s">
        <v>154</v>
      </c>
      <c r="G10" s="34" t="s">
        <v>5</v>
      </c>
      <c r="H10" s="34" t="s">
        <v>6</v>
      </c>
      <c r="I10" s="34" t="s">
        <v>155</v>
      </c>
      <c r="J10" s="35" t="s">
        <v>156</v>
      </c>
      <c r="K10" s="34" t="s">
        <v>157</v>
      </c>
      <c r="L10" s="35" t="s">
        <v>158</v>
      </c>
      <c r="M10" s="33">
        <v>2</v>
      </c>
      <c r="N10" s="33" t="str">
        <f t="shared" ref="N10:N49" si="0">+IF(M10="","Bajo",IF(M10=2,"Medio",IF(M10=6,"Alto",IF(M10=10,"Muy Alto",""))))</f>
        <v>Medio</v>
      </c>
      <c r="O10" s="33">
        <v>1</v>
      </c>
      <c r="P10" s="33" t="str">
        <f t="shared" ref="P10:P49" si="1">+IF(O10=0,"",IF(O10=1,"Esporádica",IF(O10=2,"Ocasional",IF(O10=3,"Frecuente",IF(O10=4,"Continua","")))))</f>
        <v>Esporádica</v>
      </c>
      <c r="Q10" s="33">
        <v>4</v>
      </c>
      <c r="R10" s="33" t="str">
        <f t="shared" ref="R10:R49" si="2">+IF(Q10=0,"",IF(Q10&lt;5,"Bajo",IF(Q10&lt;9,"Medio",IF(Q10&lt;21,"Alto",IF(Q10&lt;41,"Muy Alto","")))))</f>
        <v>Bajo</v>
      </c>
      <c r="S10" s="33">
        <v>100</v>
      </c>
      <c r="T10" s="33" t="str">
        <f t="shared" ref="T10:T49" si="3">+IF(S10=0,"",IF(S10&lt;11,"Leve",IF(S10&lt;26,"Grave",IF(S10&lt;61,"Muy Grave",IF(S10&lt;101,"Muerte","")))))</f>
        <v>Muerte</v>
      </c>
      <c r="U10" s="33">
        <f t="shared" ref="U10:U49" si="4">+S10*Q10</f>
        <v>400</v>
      </c>
      <c r="V10" s="33" t="str">
        <f t="shared" ref="V10:V49" si="5">+IF(U10=0,"",IF(U10&lt;21,"IV",IF(U10&lt;121,"III",IF(U10&lt;501,"II",IF(U10&lt;4001,"I","")))))</f>
        <v>II</v>
      </c>
      <c r="W10" s="36" t="str">
        <f t="shared" ref="W10:W50" si="6">+IF(V10=0,"",IF(V10="I","No Aceptable",IF(V10="II","No Aceptable  o Aceptable con control específico",IF(V10="III","Aceptable",IF(V10="IV","Aceptable","")))))</f>
        <v>No Aceptable  o Aceptable con control específico</v>
      </c>
      <c r="X10" s="36" t="s">
        <v>4</v>
      </c>
      <c r="Y10" s="33"/>
      <c r="Z10" s="33"/>
      <c r="AA10" s="33"/>
      <c r="AB10" s="33" t="s">
        <v>159</v>
      </c>
      <c r="AC10" s="33" t="s">
        <v>4</v>
      </c>
      <c r="AD10" s="33" t="s">
        <v>157</v>
      </c>
      <c r="AE10" s="33" t="s">
        <v>157</v>
      </c>
      <c r="AF10" s="33" t="s">
        <v>157</v>
      </c>
      <c r="AG10" s="37" t="s">
        <v>160</v>
      </c>
      <c r="AH10" s="38" t="s">
        <v>161</v>
      </c>
      <c r="AI10" s="355" t="s">
        <v>162</v>
      </c>
      <c r="AJ10" s="356"/>
      <c r="AK10" s="356"/>
      <c r="AL10" s="356"/>
      <c r="AM10" s="357"/>
      <c r="AN10" s="11"/>
      <c r="AO10" s="11"/>
      <c r="AP10" s="11"/>
      <c r="AQ10" s="11"/>
      <c r="AR10" s="11"/>
      <c r="AS10" s="11"/>
      <c r="AT10" s="11"/>
      <c r="AU10" s="11"/>
      <c r="AV10" s="11"/>
      <c r="AW10" s="11"/>
      <c r="AX10" s="11"/>
      <c r="AY10" s="11"/>
      <c r="AZ10" s="11"/>
      <c r="BA10" s="11"/>
      <c r="BB10" s="11"/>
      <c r="BC10" s="11"/>
    </row>
    <row r="11" spans="1:55" ht="270" customHeight="1" x14ac:dyDescent="0.2">
      <c r="A11" s="39"/>
      <c r="B11" s="39"/>
      <c r="C11" s="39"/>
      <c r="D11" s="39"/>
      <c r="E11" s="39"/>
      <c r="F11" s="33" t="s">
        <v>154</v>
      </c>
      <c r="G11" s="34" t="s">
        <v>5</v>
      </c>
      <c r="H11" s="34" t="s">
        <v>9</v>
      </c>
      <c r="I11" s="34" t="s">
        <v>155</v>
      </c>
      <c r="J11" s="35" t="s">
        <v>157</v>
      </c>
      <c r="K11" s="34" t="s">
        <v>157</v>
      </c>
      <c r="L11" s="35" t="s">
        <v>163</v>
      </c>
      <c r="M11" s="40">
        <v>2</v>
      </c>
      <c r="N11" s="33" t="str">
        <f t="shared" si="0"/>
        <v>Medio</v>
      </c>
      <c r="O11" s="40">
        <v>2</v>
      </c>
      <c r="P11" s="33" t="str">
        <f t="shared" si="1"/>
        <v>Ocasional</v>
      </c>
      <c r="Q11" s="33">
        <f t="shared" ref="Q11:Q49" si="7">+IF(M11="",O11,(O11*M11))</f>
        <v>4</v>
      </c>
      <c r="R11" s="33" t="str">
        <f t="shared" si="2"/>
        <v>Bajo</v>
      </c>
      <c r="S11" s="33">
        <v>25</v>
      </c>
      <c r="T11" s="33" t="str">
        <f t="shared" si="3"/>
        <v>Grave</v>
      </c>
      <c r="U11" s="33">
        <f t="shared" si="4"/>
        <v>100</v>
      </c>
      <c r="V11" s="33" t="str">
        <f t="shared" si="5"/>
        <v>III</v>
      </c>
      <c r="W11" s="36" t="str">
        <f t="shared" si="6"/>
        <v>Aceptable</v>
      </c>
      <c r="X11" s="36" t="s">
        <v>4</v>
      </c>
      <c r="Y11" s="40"/>
      <c r="Z11" s="40"/>
      <c r="AA11" s="33"/>
      <c r="AB11" s="33" t="s">
        <v>164</v>
      </c>
      <c r="AC11" s="33" t="s">
        <v>4</v>
      </c>
      <c r="AD11" s="33" t="s">
        <v>157</v>
      </c>
      <c r="AE11" s="33" t="s">
        <v>157</v>
      </c>
      <c r="AF11" s="33" t="s">
        <v>157</v>
      </c>
      <c r="AG11" s="37" t="s">
        <v>165</v>
      </c>
      <c r="AH11" s="38" t="s">
        <v>161</v>
      </c>
      <c r="AI11" s="355" t="s">
        <v>166</v>
      </c>
      <c r="AJ11" s="356"/>
      <c r="AK11" s="356"/>
      <c r="AL11" s="356"/>
      <c r="AM11" s="357"/>
      <c r="AN11" s="11"/>
      <c r="AO11" s="11"/>
      <c r="AP11" s="11"/>
      <c r="AQ11" s="11"/>
      <c r="AR11" s="11"/>
      <c r="AS11" s="11"/>
      <c r="AT11" s="11"/>
      <c r="AU11" s="11"/>
      <c r="AV11" s="11"/>
      <c r="AW11" s="11"/>
      <c r="AX11" s="11"/>
      <c r="AY11" s="11"/>
      <c r="AZ11" s="11"/>
      <c r="BA11" s="11"/>
      <c r="BB11" s="11"/>
      <c r="BC11" s="11"/>
    </row>
    <row r="12" spans="1:55" ht="270" customHeight="1" x14ac:dyDescent="0.2">
      <c r="A12" s="39"/>
      <c r="B12" s="39"/>
      <c r="C12" s="39"/>
      <c r="D12" s="39"/>
      <c r="E12" s="39"/>
      <c r="F12" s="33" t="s">
        <v>154</v>
      </c>
      <c r="G12" s="34" t="s">
        <v>5</v>
      </c>
      <c r="H12" s="34" t="s">
        <v>12</v>
      </c>
      <c r="I12" s="41" t="s">
        <v>167</v>
      </c>
      <c r="J12" s="34" t="s">
        <v>157</v>
      </c>
      <c r="K12" s="34" t="s">
        <v>157</v>
      </c>
      <c r="L12" s="35" t="s">
        <v>168</v>
      </c>
      <c r="M12" s="40"/>
      <c r="N12" s="33" t="str">
        <f t="shared" si="0"/>
        <v>Bajo</v>
      </c>
      <c r="O12" s="40">
        <v>2</v>
      </c>
      <c r="P12" s="33" t="str">
        <f t="shared" si="1"/>
        <v>Ocasional</v>
      </c>
      <c r="Q12" s="33">
        <f t="shared" si="7"/>
        <v>2</v>
      </c>
      <c r="R12" s="33" t="str">
        <f t="shared" si="2"/>
        <v>Bajo</v>
      </c>
      <c r="S12" s="33">
        <v>25</v>
      </c>
      <c r="T12" s="33" t="str">
        <f t="shared" si="3"/>
        <v>Grave</v>
      </c>
      <c r="U12" s="33">
        <f t="shared" si="4"/>
        <v>50</v>
      </c>
      <c r="V12" s="33" t="str">
        <f t="shared" si="5"/>
        <v>III</v>
      </c>
      <c r="W12" s="36" t="str">
        <f t="shared" si="6"/>
        <v>Aceptable</v>
      </c>
      <c r="X12" s="36" t="s">
        <v>4</v>
      </c>
      <c r="Y12" s="40"/>
      <c r="Z12" s="40"/>
      <c r="AA12" s="33"/>
      <c r="AB12" s="33" t="s">
        <v>164</v>
      </c>
      <c r="AC12" s="33" t="s">
        <v>4</v>
      </c>
      <c r="AD12" s="33" t="s">
        <v>157</v>
      </c>
      <c r="AE12" s="33" t="s">
        <v>157</v>
      </c>
      <c r="AF12" s="33" t="s">
        <v>157</v>
      </c>
      <c r="AG12" s="37" t="s">
        <v>165</v>
      </c>
      <c r="AH12" s="38" t="s">
        <v>161</v>
      </c>
      <c r="AI12" s="355" t="s">
        <v>166</v>
      </c>
      <c r="AJ12" s="356"/>
      <c r="AK12" s="356"/>
      <c r="AL12" s="356"/>
      <c r="AM12" s="357"/>
      <c r="AN12" s="11"/>
      <c r="AO12" s="11"/>
      <c r="AP12" s="11"/>
      <c r="AQ12" s="11"/>
      <c r="AR12" s="11"/>
      <c r="AS12" s="11"/>
      <c r="AT12" s="11"/>
      <c r="AU12" s="11"/>
      <c r="AV12" s="11"/>
      <c r="AW12" s="11"/>
      <c r="AX12" s="11"/>
      <c r="AY12" s="11"/>
      <c r="AZ12" s="11"/>
      <c r="BA12" s="11"/>
      <c r="BB12" s="11"/>
      <c r="BC12" s="11"/>
    </row>
    <row r="13" spans="1:55" ht="270" customHeight="1" x14ac:dyDescent="0.2">
      <c r="A13" s="39"/>
      <c r="B13" s="39"/>
      <c r="C13" s="39"/>
      <c r="D13" s="39"/>
      <c r="E13" s="39"/>
      <c r="F13" s="33" t="s">
        <v>154</v>
      </c>
      <c r="G13" s="34" t="s">
        <v>5</v>
      </c>
      <c r="H13" s="34" t="s">
        <v>14</v>
      </c>
      <c r="I13" s="41" t="s">
        <v>169</v>
      </c>
      <c r="J13" s="34" t="s">
        <v>157</v>
      </c>
      <c r="K13" s="34" t="s">
        <v>157</v>
      </c>
      <c r="L13" s="35" t="s">
        <v>157</v>
      </c>
      <c r="M13" s="40"/>
      <c r="N13" s="33" t="str">
        <f t="shared" si="0"/>
        <v>Bajo</v>
      </c>
      <c r="O13" s="40">
        <v>1</v>
      </c>
      <c r="P13" s="33" t="str">
        <f t="shared" si="1"/>
        <v>Esporádica</v>
      </c>
      <c r="Q13" s="33">
        <f t="shared" si="7"/>
        <v>1</v>
      </c>
      <c r="R13" s="33" t="str">
        <f t="shared" si="2"/>
        <v>Bajo</v>
      </c>
      <c r="S13" s="40">
        <v>10</v>
      </c>
      <c r="T13" s="33" t="str">
        <f t="shared" si="3"/>
        <v>Leve</v>
      </c>
      <c r="U13" s="33">
        <f t="shared" si="4"/>
        <v>10</v>
      </c>
      <c r="V13" s="33" t="str">
        <f t="shared" si="5"/>
        <v>IV</v>
      </c>
      <c r="W13" s="36" t="str">
        <f t="shared" si="6"/>
        <v>Aceptable</v>
      </c>
      <c r="X13" s="36" t="s">
        <v>4</v>
      </c>
      <c r="Y13" s="40"/>
      <c r="Z13" s="40"/>
      <c r="AA13" s="33"/>
      <c r="AB13" s="33" t="s">
        <v>164</v>
      </c>
      <c r="AC13" s="33" t="s">
        <v>4</v>
      </c>
      <c r="AD13" s="33" t="s">
        <v>157</v>
      </c>
      <c r="AE13" s="33" t="s">
        <v>157</v>
      </c>
      <c r="AF13" s="33" t="s">
        <v>157</v>
      </c>
      <c r="AG13" s="37" t="s">
        <v>165</v>
      </c>
      <c r="AH13" s="38" t="s">
        <v>161</v>
      </c>
      <c r="AI13" s="355" t="s">
        <v>166</v>
      </c>
      <c r="AJ13" s="356"/>
      <c r="AK13" s="356"/>
      <c r="AL13" s="356"/>
      <c r="AM13" s="357"/>
      <c r="AN13" s="11"/>
      <c r="AO13" s="11"/>
      <c r="AP13" s="11"/>
      <c r="AQ13" s="11"/>
      <c r="AR13" s="11"/>
      <c r="AS13" s="11"/>
      <c r="AT13" s="11"/>
      <c r="AU13" s="11"/>
      <c r="AV13" s="11"/>
      <c r="AW13" s="11"/>
      <c r="AX13" s="11"/>
      <c r="AY13" s="11"/>
      <c r="AZ13" s="11"/>
      <c r="BA13" s="11"/>
      <c r="BB13" s="11"/>
      <c r="BC13" s="11"/>
    </row>
    <row r="14" spans="1:55" ht="165.75" customHeight="1" x14ac:dyDescent="0.2">
      <c r="A14" s="39"/>
      <c r="B14" s="39"/>
      <c r="C14" s="39"/>
      <c r="D14" s="39"/>
      <c r="E14" s="39"/>
      <c r="F14" s="33" t="s">
        <v>154</v>
      </c>
      <c r="G14" s="34" t="s">
        <v>5</v>
      </c>
      <c r="H14" s="34" t="s">
        <v>18</v>
      </c>
      <c r="I14" s="41" t="s">
        <v>170</v>
      </c>
      <c r="J14" s="34" t="s">
        <v>157</v>
      </c>
      <c r="K14" s="34" t="s">
        <v>171</v>
      </c>
      <c r="L14" s="35" t="s">
        <v>157</v>
      </c>
      <c r="M14" s="40"/>
      <c r="N14" s="33" t="str">
        <f t="shared" si="0"/>
        <v>Bajo</v>
      </c>
      <c r="O14" s="40">
        <v>1</v>
      </c>
      <c r="P14" s="33" t="str">
        <f t="shared" si="1"/>
        <v>Esporádica</v>
      </c>
      <c r="Q14" s="33">
        <f t="shared" si="7"/>
        <v>1</v>
      </c>
      <c r="R14" s="33" t="str">
        <f t="shared" si="2"/>
        <v>Bajo</v>
      </c>
      <c r="S14" s="40">
        <v>25</v>
      </c>
      <c r="T14" s="33" t="str">
        <f t="shared" si="3"/>
        <v>Grave</v>
      </c>
      <c r="U14" s="33">
        <f t="shared" si="4"/>
        <v>25</v>
      </c>
      <c r="V14" s="33" t="str">
        <f t="shared" si="5"/>
        <v>III</v>
      </c>
      <c r="W14" s="36" t="str">
        <f t="shared" si="6"/>
        <v>Aceptable</v>
      </c>
      <c r="X14" s="36" t="s">
        <v>4</v>
      </c>
      <c r="Y14" s="40"/>
      <c r="Z14" s="40"/>
      <c r="AA14" s="33"/>
      <c r="AB14" s="33" t="s">
        <v>172</v>
      </c>
      <c r="AC14" s="33" t="s">
        <v>4</v>
      </c>
      <c r="AD14" s="33" t="s">
        <v>157</v>
      </c>
      <c r="AE14" s="33" t="s">
        <v>157</v>
      </c>
      <c r="AF14" s="33" t="s">
        <v>157</v>
      </c>
      <c r="AG14" s="37" t="s">
        <v>173</v>
      </c>
      <c r="AH14" s="38" t="s">
        <v>174</v>
      </c>
      <c r="AI14" s="355" t="s">
        <v>175</v>
      </c>
      <c r="AJ14" s="356"/>
      <c r="AK14" s="356"/>
      <c r="AL14" s="356"/>
      <c r="AM14" s="357"/>
      <c r="AN14" s="11"/>
      <c r="AO14" s="11"/>
      <c r="AP14" s="11"/>
      <c r="AQ14" s="11"/>
      <c r="AR14" s="11"/>
      <c r="AS14" s="11"/>
      <c r="AT14" s="11"/>
      <c r="AU14" s="11"/>
      <c r="AV14" s="11"/>
      <c r="AW14" s="11"/>
      <c r="AX14" s="11"/>
      <c r="AY14" s="11"/>
      <c r="AZ14" s="11"/>
      <c r="BA14" s="11"/>
      <c r="BB14" s="11"/>
      <c r="BC14" s="11"/>
    </row>
    <row r="15" spans="1:55" ht="172.5" customHeight="1" x14ac:dyDescent="0.2">
      <c r="A15" s="39"/>
      <c r="B15" s="39"/>
      <c r="C15" s="39"/>
      <c r="D15" s="39"/>
      <c r="E15" s="39"/>
      <c r="F15" s="33"/>
      <c r="G15" s="34" t="s">
        <v>8</v>
      </c>
      <c r="H15" s="34" t="s">
        <v>62</v>
      </c>
      <c r="I15" s="42" t="s">
        <v>176</v>
      </c>
      <c r="J15" s="42" t="s">
        <v>177</v>
      </c>
      <c r="K15" s="34" t="s">
        <v>157</v>
      </c>
      <c r="L15" s="41" t="s">
        <v>178</v>
      </c>
      <c r="M15" s="40">
        <v>2</v>
      </c>
      <c r="N15" s="33" t="str">
        <f t="shared" si="0"/>
        <v>Medio</v>
      </c>
      <c r="O15" s="40">
        <v>3</v>
      </c>
      <c r="P15" s="33" t="str">
        <f t="shared" si="1"/>
        <v>Frecuente</v>
      </c>
      <c r="Q15" s="33">
        <f t="shared" si="7"/>
        <v>6</v>
      </c>
      <c r="R15" s="33" t="str">
        <f t="shared" si="2"/>
        <v>Medio</v>
      </c>
      <c r="S15" s="40">
        <v>10</v>
      </c>
      <c r="T15" s="33" t="str">
        <f t="shared" si="3"/>
        <v>Leve</v>
      </c>
      <c r="U15" s="33">
        <f t="shared" si="4"/>
        <v>60</v>
      </c>
      <c r="V15" s="33" t="str">
        <f t="shared" si="5"/>
        <v>III</v>
      </c>
      <c r="W15" s="36" t="str">
        <f t="shared" si="6"/>
        <v>Aceptable</v>
      </c>
      <c r="X15" s="36" t="s">
        <v>4</v>
      </c>
      <c r="Y15" s="40"/>
      <c r="Z15" s="40"/>
      <c r="AA15" s="33"/>
      <c r="AB15" s="33" t="s">
        <v>179</v>
      </c>
      <c r="AC15" s="33" t="s">
        <v>4</v>
      </c>
      <c r="AD15" s="33" t="s">
        <v>157</v>
      </c>
      <c r="AE15" s="33" t="s">
        <v>157</v>
      </c>
      <c r="AF15" s="33" t="s">
        <v>157</v>
      </c>
      <c r="AG15" s="43" t="s">
        <v>180</v>
      </c>
      <c r="AH15" s="41" t="s">
        <v>181</v>
      </c>
      <c r="AI15" s="355" t="s">
        <v>182</v>
      </c>
      <c r="AJ15" s="356"/>
      <c r="AK15" s="356"/>
      <c r="AL15" s="356"/>
      <c r="AM15" s="357"/>
      <c r="AN15" s="11"/>
      <c r="AO15" s="11"/>
      <c r="AP15" s="11"/>
      <c r="AQ15" s="11"/>
      <c r="AR15" s="11"/>
      <c r="AS15" s="11"/>
      <c r="AT15" s="11"/>
      <c r="AU15" s="11"/>
      <c r="AV15" s="11"/>
      <c r="AW15" s="11"/>
      <c r="AX15" s="11"/>
      <c r="AY15" s="11"/>
      <c r="AZ15" s="11"/>
      <c r="BA15" s="11"/>
      <c r="BB15" s="11"/>
      <c r="BC15" s="11"/>
    </row>
    <row r="16" spans="1:55" ht="129" customHeight="1" x14ac:dyDescent="0.2">
      <c r="A16" s="39"/>
      <c r="B16" s="39"/>
      <c r="C16" s="39"/>
      <c r="D16" s="39"/>
      <c r="E16" s="39"/>
      <c r="F16" s="33" t="s">
        <v>154</v>
      </c>
      <c r="G16" s="34" t="s">
        <v>8</v>
      </c>
      <c r="H16" s="34" t="s">
        <v>62</v>
      </c>
      <c r="I16" s="44" t="s">
        <v>183</v>
      </c>
      <c r="J16" s="41" t="s">
        <v>184</v>
      </c>
      <c r="K16" s="34" t="s">
        <v>157</v>
      </c>
      <c r="L16" s="41" t="s">
        <v>185</v>
      </c>
      <c r="M16" s="40">
        <v>2</v>
      </c>
      <c r="N16" s="33" t="str">
        <f t="shared" si="0"/>
        <v>Medio</v>
      </c>
      <c r="O16" s="40">
        <v>3</v>
      </c>
      <c r="P16" s="33" t="str">
        <f t="shared" si="1"/>
        <v>Frecuente</v>
      </c>
      <c r="Q16" s="33">
        <f t="shared" si="7"/>
        <v>6</v>
      </c>
      <c r="R16" s="33" t="str">
        <f t="shared" si="2"/>
        <v>Medio</v>
      </c>
      <c r="S16" s="40">
        <v>10</v>
      </c>
      <c r="T16" s="33" t="str">
        <f t="shared" si="3"/>
        <v>Leve</v>
      </c>
      <c r="U16" s="33">
        <f t="shared" si="4"/>
        <v>60</v>
      </c>
      <c r="V16" s="33" t="str">
        <f t="shared" si="5"/>
        <v>III</v>
      </c>
      <c r="W16" s="36" t="str">
        <f t="shared" si="6"/>
        <v>Aceptable</v>
      </c>
      <c r="X16" s="36" t="s">
        <v>4</v>
      </c>
      <c r="Y16" s="40"/>
      <c r="Z16" s="40"/>
      <c r="AA16" s="33"/>
      <c r="AB16" s="33" t="s">
        <v>179</v>
      </c>
      <c r="AC16" s="33" t="s">
        <v>4</v>
      </c>
      <c r="AD16" s="33" t="s">
        <v>157</v>
      </c>
      <c r="AE16" s="33" t="s">
        <v>157</v>
      </c>
      <c r="AF16" s="33" t="s">
        <v>157</v>
      </c>
      <c r="AG16" s="43" t="s">
        <v>180</v>
      </c>
      <c r="AH16" s="41" t="s">
        <v>181</v>
      </c>
      <c r="AI16" s="355" t="s">
        <v>182</v>
      </c>
      <c r="AJ16" s="356"/>
      <c r="AK16" s="356"/>
      <c r="AL16" s="356"/>
      <c r="AM16" s="357"/>
      <c r="AN16" s="11"/>
      <c r="AO16" s="11"/>
      <c r="AP16" s="11"/>
      <c r="AQ16" s="11"/>
      <c r="AR16" s="11"/>
      <c r="AS16" s="11"/>
      <c r="AT16" s="11"/>
      <c r="AU16" s="11"/>
      <c r="AV16" s="11"/>
      <c r="AW16" s="11"/>
      <c r="AX16" s="11"/>
      <c r="AY16" s="11"/>
      <c r="AZ16" s="11"/>
      <c r="BA16" s="11"/>
      <c r="BB16" s="11"/>
      <c r="BC16" s="11"/>
    </row>
    <row r="17" spans="1:55" ht="133.5" customHeight="1" x14ac:dyDescent="0.2">
      <c r="A17" s="39"/>
      <c r="B17" s="39"/>
      <c r="C17" s="39"/>
      <c r="D17" s="39"/>
      <c r="E17" s="39"/>
      <c r="F17" s="33" t="s">
        <v>154</v>
      </c>
      <c r="G17" s="34" t="s">
        <v>8</v>
      </c>
      <c r="H17" s="34" t="s">
        <v>63</v>
      </c>
      <c r="I17" s="41" t="s">
        <v>186</v>
      </c>
      <c r="J17" s="41" t="s">
        <v>187</v>
      </c>
      <c r="K17" s="34" t="s">
        <v>157</v>
      </c>
      <c r="L17" s="41" t="s">
        <v>157</v>
      </c>
      <c r="M17" s="45">
        <v>2</v>
      </c>
      <c r="N17" s="33" t="str">
        <f t="shared" si="0"/>
        <v>Medio</v>
      </c>
      <c r="O17" s="45">
        <v>4</v>
      </c>
      <c r="P17" s="33" t="str">
        <f t="shared" si="1"/>
        <v>Continua</v>
      </c>
      <c r="Q17" s="33">
        <f t="shared" si="7"/>
        <v>8</v>
      </c>
      <c r="R17" s="33" t="str">
        <f t="shared" si="2"/>
        <v>Medio</v>
      </c>
      <c r="S17" s="45">
        <v>10</v>
      </c>
      <c r="T17" s="33" t="str">
        <f t="shared" si="3"/>
        <v>Leve</v>
      </c>
      <c r="U17" s="33">
        <f t="shared" si="4"/>
        <v>80</v>
      </c>
      <c r="V17" s="33" t="str">
        <f t="shared" si="5"/>
        <v>III</v>
      </c>
      <c r="W17" s="36" t="str">
        <f t="shared" si="6"/>
        <v>Aceptable</v>
      </c>
      <c r="X17" s="36" t="s">
        <v>4</v>
      </c>
      <c r="Y17" s="45"/>
      <c r="Z17" s="45"/>
      <c r="AA17" s="46"/>
      <c r="AB17" s="46" t="s">
        <v>188</v>
      </c>
      <c r="AC17" s="33" t="s">
        <v>4</v>
      </c>
      <c r="AD17" s="33" t="s">
        <v>157</v>
      </c>
      <c r="AE17" s="33" t="s">
        <v>157</v>
      </c>
      <c r="AF17" s="33" t="s">
        <v>157</v>
      </c>
      <c r="AG17" s="43" t="s">
        <v>180</v>
      </c>
      <c r="AH17" s="47" t="s">
        <v>174</v>
      </c>
      <c r="AI17" s="355" t="s">
        <v>182</v>
      </c>
      <c r="AJ17" s="356"/>
      <c r="AK17" s="356"/>
      <c r="AL17" s="356"/>
      <c r="AM17" s="357"/>
      <c r="AN17" s="11"/>
      <c r="AO17" s="11"/>
      <c r="AP17" s="11"/>
      <c r="AQ17" s="11"/>
      <c r="AR17" s="11"/>
      <c r="AS17" s="11"/>
      <c r="AT17" s="11"/>
      <c r="AU17" s="11"/>
      <c r="AV17" s="11"/>
      <c r="AW17" s="11"/>
      <c r="AX17" s="11"/>
      <c r="AY17" s="11"/>
      <c r="AZ17" s="11"/>
      <c r="BA17" s="11"/>
      <c r="BB17" s="11"/>
      <c r="BC17" s="11"/>
    </row>
    <row r="18" spans="1:55" ht="76.5" customHeight="1" x14ac:dyDescent="0.2">
      <c r="A18" s="39"/>
      <c r="B18" s="39"/>
      <c r="C18" s="39"/>
      <c r="D18" s="39"/>
      <c r="E18" s="39"/>
      <c r="F18" s="33" t="s">
        <v>154</v>
      </c>
      <c r="G18" s="34" t="s">
        <v>8</v>
      </c>
      <c r="H18" s="34" t="s">
        <v>64</v>
      </c>
      <c r="I18" s="41" t="s">
        <v>189</v>
      </c>
      <c r="J18" s="41" t="s">
        <v>157</v>
      </c>
      <c r="K18" s="41" t="s">
        <v>157</v>
      </c>
      <c r="L18" s="41" t="s">
        <v>190</v>
      </c>
      <c r="M18" s="40"/>
      <c r="N18" s="33" t="str">
        <f t="shared" si="0"/>
        <v>Bajo</v>
      </c>
      <c r="O18" s="40">
        <v>1</v>
      </c>
      <c r="P18" s="33" t="str">
        <f t="shared" si="1"/>
        <v>Esporádica</v>
      </c>
      <c r="Q18" s="33">
        <f t="shared" si="7"/>
        <v>1</v>
      </c>
      <c r="R18" s="33" t="str">
        <f t="shared" si="2"/>
        <v>Bajo</v>
      </c>
      <c r="S18" s="40">
        <v>10</v>
      </c>
      <c r="T18" s="33" t="str">
        <f t="shared" si="3"/>
        <v>Leve</v>
      </c>
      <c r="U18" s="33">
        <f t="shared" si="4"/>
        <v>10</v>
      </c>
      <c r="V18" s="33" t="str">
        <f t="shared" si="5"/>
        <v>IV</v>
      </c>
      <c r="W18" s="36" t="str">
        <f t="shared" si="6"/>
        <v>Aceptable</v>
      </c>
      <c r="X18" s="36" t="s">
        <v>4</v>
      </c>
      <c r="Y18" s="40"/>
      <c r="Z18" s="40"/>
      <c r="AA18" s="40"/>
      <c r="AB18" s="40" t="s">
        <v>191</v>
      </c>
      <c r="AC18" s="33" t="s">
        <v>4</v>
      </c>
      <c r="AD18" s="33" t="s">
        <v>157</v>
      </c>
      <c r="AE18" s="33" t="s">
        <v>157</v>
      </c>
      <c r="AF18" s="33" t="s">
        <v>157</v>
      </c>
      <c r="AG18" s="43" t="s">
        <v>192</v>
      </c>
      <c r="AH18" s="47" t="s">
        <v>174</v>
      </c>
      <c r="AI18" s="355" t="s">
        <v>182</v>
      </c>
      <c r="AJ18" s="356"/>
      <c r="AK18" s="356"/>
      <c r="AL18" s="356"/>
      <c r="AM18" s="357"/>
      <c r="AN18" s="11"/>
      <c r="AO18" s="11"/>
      <c r="AP18" s="11"/>
      <c r="AQ18" s="11"/>
      <c r="AR18" s="11"/>
      <c r="AS18" s="11"/>
      <c r="AT18" s="11"/>
      <c r="AU18" s="11"/>
      <c r="AV18" s="11"/>
      <c r="AW18" s="11"/>
      <c r="AX18" s="11"/>
      <c r="AY18" s="11"/>
      <c r="AZ18" s="11"/>
      <c r="BA18" s="11"/>
      <c r="BB18" s="11"/>
      <c r="BC18" s="11"/>
    </row>
    <row r="19" spans="1:55" ht="125.25" customHeight="1" x14ac:dyDescent="0.2">
      <c r="A19" s="39"/>
      <c r="B19" s="39"/>
      <c r="C19" s="39"/>
      <c r="D19" s="39"/>
      <c r="E19" s="39"/>
      <c r="F19" s="33" t="s">
        <v>154</v>
      </c>
      <c r="G19" s="34" t="s">
        <v>8</v>
      </c>
      <c r="H19" s="34" t="s">
        <v>193</v>
      </c>
      <c r="I19" s="41" t="s">
        <v>194</v>
      </c>
      <c r="J19" s="41" t="s">
        <v>195</v>
      </c>
      <c r="K19" s="41" t="s">
        <v>196</v>
      </c>
      <c r="L19" s="47" t="s">
        <v>197</v>
      </c>
      <c r="M19" s="40">
        <v>2</v>
      </c>
      <c r="N19" s="33" t="str">
        <f t="shared" si="0"/>
        <v>Medio</v>
      </c>
      <c r="O19" s="40">
        <v>1</v>
      </c>
      <c r="P19" s="33" t="str">
        <f t="shared" si="1"/>
        <v>Esporádica</v>
      </c>
      <c r="Q19" s="33">
        <f t="shared" si="7"/>
        <v>2</v>
      </c>
      <c r="R19" s="33" t="str">
        <f t="shared" si="2"/>
        <v>Bajo</v>
      </c>
      <c r="S19" s="40">
        <v>10</v>
      </c>
      <c r="T19" s="33" t="str">
        <f t="shared" si="3"/>
        <v>Leve</v>
      </c>
      <c r="U19" s="33">
        <f t="shared" si="4"/>
        <v>20</v>
      </c>
      <c r="V19" s="33" t="str">
        <f t="shared" si="5"/>
        <v>IV</v>
      </c>
      <c r="W19" s="36" t="str">
        <f t="shared" si="6"/>
        <v>Aceptable</v>
      </c>
      <c r="X19" s="36" t="s">
        <v>4</v>
      </c>
      <c r="Y19" s="40"/>
      <c r="Z19" s="40"/>
      <c r="AA19" s="40"/>
      <c r="AB19" s="40" t="s">
        <v>198</v>
      </c>
      <c r="AC19" s="33" t="s">
        <v>4</v>
      </c>
      <c r="AD19" s="33" t="s">
        <v>157</v>
      </c>
      <c r="AE19" s="33" t="s">
        <v>157</v>
      </c>
      <c r="AF19" s="33" t="s">
        <v>157</v>
      </c>
      <c r="AG19" s="43" t="s">
        <v>180</v>
      </c>
      <c r="AH19" s="47" t="s">
        <v>197</v>
      </c>
      <c r="AI19" s="355" t="s">
        <v>182</v>
      </c>
      <c r="AJ19" s="356"/>
      <c r="AK19" s="356"/>
      <c r="AL19" s="356"/>
      <c r="AM19" s="357"/>
      <c r="AN19" s="11"/>
      <c r="AO19" s="11"/>
      <c r="AP19" s="11"/>
      <c r="AQ19" s="11"/>
      <c r="AR19" s="11"/>
      <c r="AS19" s="11"/>
      <c r="AT19" s="11"/>
      <c r="AU19" s="11"/>
      <c r="AV19" s="11"/>
      <c r="AW19" s="11"/>
      <c r="AX19" s="11"/>
      <c r="AY19" s="11"/>
      <c r="AZ19" s="11"/>
      <c r="BA19" s="11"/>
      <c r="BB19" s="11"/>
      <c r="BC19" s="11"/>
    </row>
    <row r="20" spans="1:55" ht="125.25" customHeight="1" x14ac:dyDescent="0.2">
      <c r="A20" s="39"/>
      <c r="B20" s="39"/>
      <c r="C20" s="39"/>
      <c r="D20" s="39"/>
      <c r="E20" s="39"/>
      <c r="F20" s="33" t="s">
        <v>154</v>
      </c>
      <c r="G20" s="34" t="s">
        <v>11</v>
      </c>
      <c r="H20" s="34" t="s">
        <v>69</v>
      </c>
      <c r="I20" s="41" t="s">
        <v>199</v>
      </c>
      <c r="J20" s="41" t="s">
        <v>157</v>
      </c>
      <c r="K20" s="41" t="s">
        <v>157</v>
      </c>
      <c r="L20" s="41" t="s">
        <v>200</v>
      </c>
      <c r="M20" s="40">
        <v>2</v>
      </c>
      <c r="N20" s="33" t="str">
        <f t="shared" si="0"/>
        <v>Medio</v>
      </c>
      <c r="O20" s="40">
        <v>2</v>
      </c>
      <c r="P20" s="33" t="str">
        <f t="shared" si="1"/>
        <v>Ocasional</v>
      </c>
      <c r="Q20" s="33">
        <f t="shared" si="7"/>
        <v>4</v>
      </c>
      <c r="R20" s="33" t="str">
        <f t="shared" si="2"/>
        <v>Bajo</v>
      </c>
      <c r="S20" s="40">
        <v>10</v>
      </c>
      <c r="T20" s="33" t="str">
        <f t="shared" si="3"/>
        <v>Leve</v>
      </c>
      <c r="U20" s="33">
        <f t="shared" si="4"/>
        <v>40</v>
      </c>
      <c r="V20" s="33" t="str">
        <f t="shared" si="5"/>
        <v>III</v>
      </c>
      <c r="W20" s="36" t="str">
        <f t="shared" si="6"/>
        <v>Aceptable</v>
      </c>
      <c r="X20" s="36" t="s">
        <v>4</v>
      </c>
      <c r="Y20" s="40"/>
      <c r="Z20" s="40"/>
      <c r="AA20" s="40"/>
      <c r="AB20" s="40" t="s">
        <v>201</v>
      </c>
      <c r="AC20" s="33" t="s">
        <v>4</v>
      </c>
      <c r="AD20" s="33" t="s">
        <v>157</v>
      </c>
      <c r="AE20" s="33" t="s">
        <v>157</v>
      </c>
      <c r="AF20" s="33" t="s">
        <v>157</v>
      </c>
      <c r="AG20" s="43" t="s">
        <v>202</v>
      </c>
      <c r="AH20" s="41" t="s">
        <v>200</v>
      </c>
      <c r="AI20" s="355" t="s">
        <v>203</v>
      </c>
      <c r="AJ20" s="356"/>
      <c r="AK20" s="356"/>
      <c r="AL20" s="356"/>
      <c r="AM20" s="357"/>
      <c r="AN20" s="11"/>
      <c r="AO20" s="11"/>
      <c r="AP20" s="11"/>
      <c r="AQ20" s="11"/>
      <c r="AR20" s="11"/>
      <c r="AS20" s="11"/>
      <c r="AT20" s="11"/>
      <c r="AU20" s="11"/>
      <c r="AV20" s="11"/>
      <c r="AW20" s="11"/>
      <c r="AX20" s="11"/>
      <c r="AY20" s="11"/>
      <c r="AZ20" s="11"/>
      <c r="BA20" s="11"/>
      <c r="BB20" s="11"/>
      <c r="BC20" s="11"/>
    </row>
    <row r="21" spans="1:55" ht="125.25" customHeight="1" x14ac:dyDescent="0.2">
      <c r="A21" s="39"/>
      <c r="B21" s="39"/>
      <c r="C21" s="39"/>
      <c r="D21" s="39"/>
      <c r="E21" s="39"/>
      <c r="F21" s="33" t="s">
        <v>154</v>
      </c>
      <c r="G21" s="34" t="s">
        <v>11</v>
      </c>
      <c r="H21" s="34" t="s">
        <v>71</v>
      </c>
      <c r="I21" s="41" t="s">
        <v>199</v>
      </c>
      <c r="J21" s="41" t="s">
        <v>157</v>
      </c>
      <c r="K21" s="41" t="s">
        <v>157</v>
      </c>
      <c r="L21" s="41" t="s">
        <v>204</v>
      </c>
      <c r="M21" s="40"/>
      <c r="N21" s="33" t="str">
        <f t="shared" si="0"/>
        <v>Bajo</v>
      </c>
      <c r="O21" s="40">
        <v>1</v>
      </c>
      <c r="P21" s="33" t="str">
        <f t="shared" si="1"/>
        <v>Esporádica</v>
      </c>
      <c r="Q21" s="33">
        <f t="shared" si="7"/>
        <v>1</v>
      </c>
      <c r="R21" s="33" t="str">
        <f t="shared" si="2"/>
        <v>Bajo</v>
      </c>
      <c r="S21" s="40">
        <v>10</v>
      </c>
      <c r="T21" s="33" t="str">
        <f t="shared" si="3"/>
        <v>Leve</v>
      </c>
      <c r="U21" s="33">
        <f t="shared" si="4"/>
        <v>10</v>
      </c>
      <c r="V21" s="33" t="str">
        <f t="shared" si="5"/>
        <v>IV</v>
      </c>
      <c r="W21" s="36" t="str">
        <f t="shared" si="6"/>
        <v>Aceptable</v>
      </c>
      <c r="X21" s="36" t="s">
        <v>4</v>
      </c>
      <c r="Y21" s="40"/>
      <c r="Z21" s="40"/>
      <c r="AA21" s="40"/>
      <c r="AB21" s="40" t="s">
        <v>201</v>
      </c>
      <c r="AC21" s="33" t="s">
        <v>4</v>
      </c>
      <c r="AD21" s="33" t="s">
        <v>157</v>
      </c>
      <c r="AE21" s="33" t="s">
        <v>157</v>
      </c>
      <c r="AF21" s="33" t="s">
        <v>157</v>
      </c>
      <c r="AG21" s="43" t="s">
        <v>205</v>
      </c>
      <c r="AH21" s="47" t="s">
        <v>206</v>
      </c>
      <c r="AI21" s="355" t="s">
        <v>203</v>
      </c>
      <c r="AJ21" s="356"/>
      <c r="AK21" s="356"/>
      <c r="AL21" s="356"/>
      <c r="AM21" s="357"/>
      <c r="AN21" s="11"/>
      <c r="AO21" s="11"/>
      <c r="AP21" s="11"/>
      <c r="AQ21" s="11"/>
      <c r="AR21" s="11"/>
      <c r="AS21" s="11"/>
      <c r="AT21" s="11"/>
      <c r="AU21" s="11"/>
      <c r="AV21" s="11"/>
      <c r="AW21" s="11"/>
      <c r="AX21" s="11"/>
      <c r="AY21" s="11"/>
      <c r="AZ21" s="11"/>
      <c r="BA21" s="11"/>
      <c r="BB21" s="11"/>
      <c r="BC21" s="11"/>
    </row>
    <row r="22" spans="1:55" ht="129.75" customHeight="1" x14ac:dyDescent="0.2">
      <c r="A22" s="39"/>
      <c r="B22" s="39"/>
      <c r="C22" s="39"/>
      <c r="D22" s="39"/>
      <c r="E22" s="39"/>
      <c r="F22" s="33" t="s">
        <v>154</v>
      </c>
      <c r="G22" s="34" t="s">
        <v>11</v>
      </c>
      <c r="H22" s="34" t="s">
        <v>72</v>
      </c>
      <c r="I22" s="41" t="s">
        <v>207</v>
      </c>
      <c r="J22" s="41" t="s">
        <v>157</v>
      </c>
      <c r="K22" s="41" t="s">
        <v>157</v>
      </c>
      <c r="L22" s="41" t="s">
        <v>208</v>
      </c>
      <c r="M22" s="40"/>
      <c r="N22" s="33" t="str">
        <f t="shared" si="0"/>
        <v>Bajo</v>
      </c>
      <c r="O22" s="40">
        <v>1</v>
      </c>
      <c r="P22" s="33" t="str">
        <f t="shared" si="1"/>
        <v>Esporádica</v>
      </c>
      <c r="Q22" s="33">
        <f t="shared" si="7"/>
        <v>1</v>
      </c>
      <c r="R22" s="33" t="str">
        <f t="shared" si="2"/>
        <v>Bajo</v>
      </c>
      <c r="S22" s="40">
        <v>10</v>
      </c>
      <c r="T22" s="33" t="str">
        <f t="shared" si="3"/>
        <v>Leve</v>
      </c>
      <c r="U22" s="33">
        <f t="shared" si="4"/>
        <v>10</v>
      </c>
      <c r="V22" s="33" t="str">
        <f t="shared" si="5"/>
        <v>IV</v>
      </c>
      <c r="W22" s="36" t="str">
        <f t="shared" si="6"/>
        <v>Aceptable</v>
      </c>
      <c r="X22" s="36" t="s">
        <v>4</v>
      </c>
      <c r="Y22" s="40"/>
      <c r="Z22" s="40"/>
      <c r="AA22" s="40"/>
      <c r="AB22" s="40" t="s">
        <v>201</v>
      </c>
      <c r="AC22" s="33" t="s">
        <v>4</v>
      </c>
      <c r="AD22" s="33" t="s">
        <v>157</v>
      </c>
      <c r="AE22" s="33" t="s">
        <v>157</v>
      </c>
      <c r="AF22" s="33" t="s">
        <v>157</v>
      </c>
      <c r="AG22" s="43" t="s">
        <v>180</v>
      </c>
      <c r="AH22" s="47" t="s">
        <v>209</v>
      </c>
      <c r="AI22" s="355" t="s">
        <v>203</v>
      </c>
      <c r="AJ22" s="356"/>
      <c r="AK22" s="356"/>
      <c r="AL22" s="356"/>
      <c r="AM22" s="357"/>
      <c r="AN22" s="11"/>
      <c r="AO22" s="11"/>
      <c r="AP22" s="11"/>
      <c r="AQ22" s="11"/>
      <c r="AR22" s="11"/>
      <c r="AS22" s="11"/>
      <c r="AT22" s="11"/>
      <c r="AU22" s="11"/>
      <c r="AV22" s="11"/>
      <c r="AW22" s="11"/>
      <c r="AX22" s="11"/>
      <c r="AY22" s="11"/>
      <c r="AZ22" s="11"/>
      <c r="BA22" s="11"/>
      <c r="BB22" s="11"/>
      <c r="BC22" s="11"/>
    </row>
    <row r="23" spans="1:55" ht="166.5" customHeight="1" x14ac:dyDescent="0.2">
      <c r="A23" s="39"/>
      <c r="B23" s="39"/>
      <c r="C23" s="39"/>
      <c r="D23" s="39"/>
      <c r="E23" s="39"/>
      <c r="F23" s="33" t="s">
        <v>154</v>
      </c>
      <c r="G23" s="34" t="s">
        <v>11</v>
      </c>
      <c r="H23" s="34" t="s">
        <v>73</v>
      </c>
      <c r="I23" s="41" t="s">
        <v>210</v>
      </c>
      <c r="J23" s="41" t="s">
        <v>157</v>
      </c>
      <c r="K23" s="41" t="s">
        <v>157</v>
      </c>
      <c r="L23" s="41" t="s">
        <v>211</v>
      </c>
      <c r="M23" s="40"/>
      <c r="N23" s="33" t="str">
        <f t="shared" si="0"/>
        <v>Bajo</v>
      </c>
      <c r="O23" s="40">
        <v>1</v>
      </c>
      <c r="P23" s="33" t="str">
        <f t="shared" si="1"/>
        <v>Esporádica</v>
      </c>
      <c r="Q23" s="33">
        <f t="shared" si="7"/>
        <v>1</v>
      </c>
      <c r="R23" s="33" t="str">
        <f t="shared" si="2"/>
        <v>Bajo</v>
      </c>
      <c r="S23" s="40">
        <v>10</v>
      </c>
      <c r="T23" s="33" t="str">
        <f t="shared" si="3"/>
        <v>Leve</v>
      </c>
      <c r="U23" s="33">
        <f t="shared" si="4"/>
        <v>10</v>
      </c>
      <c r="V23" s="33" t="str">
        <f t="shared" si="5"/>
        <v>IV</v>
      </c>
      <c r="W23" s="36" t="str">
        <f t="shared" si="6"/>
        <v>Aceptable</v>
      </c>
      <c r="X23" s="36" t="s">
        <v>4</v>
      </c>
      <c r="Y23" s="40"/>
      <c r="Z23" s="40"/>
      <c r="AA23" s="40"/>
      <c r="AB23" s="40" t="s">
        <v>201</v>
      </c>
      <c r="AC23" s="33" t="s">
        <v>4</v>
      </c>
      <c r="AD23" s="33" t="s">
        <v>157</v>
      </c>
      <c r="AE23" s="33" t="s">
        <v>157</v>
      </c>
      <c r="AF23" s="33" t="s">
        <v>157</v>
      </c>
      <c r="AG23" s="43" t="s">
        <v>180</v>
      </c>
      <c r="AH23" s="41" t="s">
        <v>211</v>
      </c>
      <c r="AI23" s="355" t="s">
        <v>203</v>
      </c>
      <c r="AJ23" s="356"/>
      <c r="AK23" s="356"/>
      <c r="AL23" s="356"/>
      <c r="AM23" s="357"/>
      <c r="AN23" s="11"/>
      <c r="AO23" s="11"/>
      <c r="AP23" s="11"/>
      <c r="AQ23" s="11"/>
      <c r="AR23" s="11"/>
      <c r="AS23" s="11"/>
      <c r="AT23" s="11"/>
      <c r="AU23" s="11"/>
      <c r="AV23" s="11"/>
      <c r="AW23" s="11"/>
      <c r="AX23" s="11"/>
      <c r="AY23" s="11"/>
      <c r="AZ23" s="11"/>
      <c r="BA23" s="11"/>
      <c r="BB23" s="11"/>
      <c r="BC23" s="11"/>
    </row>
    <row r="24" spans="1:55" ht="186" customHeight="1" x14ac:dyDescent="0.2">
      <c r="A24" s="39"/>
      <c r="B24" s="39"/>
      <c r="C24" s="39"/>
      <c r="D24" s="39"/>
      <c r="E24" s="39"/>
      <c r="F24" s="33" t="s">
        <v>154</v>
      </c>
      <c r="G24" s="34" t="s">
        <v>13</v>
      </c>
      <c r="H24" s="33" t="s">
        <v>75</v>
      </c>
      <c r="I24" s="41" t="s">
        <v>212</v>
      </c>
      <c r="J24" s="41" t="s">
        <v>157</v>
      </c>
      <c r="K24" s="41" t="s">
        <v>157</v>
      </c>
      <c r="L24" s="41" t="s">
        <v>213</v>
      </c>
      <c r="M24" s="40">
        <v>2</v>
      </c>
      <c r="N24" s="33" t="str">
        <f t="shared" si="0"/>
        <v>Medio</v>
      </c>
      <c r="O24" s="40">
        <v>2</v>
      </c>
      <c r="P24" s="33" t="str">
        <f t="shared" si="1"/>
        <v>Ocasional</v>
      </c>
      <c r="Q24" s="33">
        <f t="shared" si="7"/>
        <v>4</v>
      </c>
      <c r="R24" s="33" t="str">
        <f t="shared" si="2"/>
        <v>Bajo</v>
      </c>
      <c r="S24" s="40">
        <v>25</v>
      </c>
      <c r="T24" s="33" t="str">
        <f t="shared" si="3"/>
        <v>Grave</v>
      </c>
      <c r="U24" s="33">
        <f t="shared" si="4"/>
        <v>100</v>
      </c>
      <c r="V24" s="33" t="str">
        <f t="shared" si="5"/>
        <v>III</v>
      </c>
      <c r="W24" s="36" t="str">
        <f t="shared" si="6"/>
        <v>Aceptable</v>
      </c>
      <c r="X24" s="36" t="s">
        <v>4</v>
      </c>
      <c r="Y24" s="40"/>
      <c r="Z24" s="40"/>
      <c r="AA24" s="40"/>
      <c r="AB24" s="40" t="s">
        <v>214</v>
      </c>
      <c r="AC24" s="33" t="s">
        <v>4</v>
      </c>
      <c r="AD24" s="33" t="s">
        <v>157</v>
      </c>
      <c r="AE24" s="33" t="s">
        <v>157</v>
      </c>
      <c r="AF24" s="33" t="s">
        <v>157</v>
      </c>
      <c r="AG24" s="43" t="s">
        <v>215</v>
      </c>
      <c r="AH24" s="47" t="s">
        <v>174</v>
      </c>
      <c r="AI24" s="355" t="s">
        <v>216</v>
      </c>
      <c r="AJ24" s="356"/>
      <c r="AK24" s="356"/>
      <c r="AL24" s="356"/>
      <c r="AM24" s="357"/>
      <c r="AN24" s="11"/>
      <c r="AO24" s="11"/>
      <c r="AP24" s="11"/>
      <c r="AQ24" s="11"/>
      <c r="AR24" s="11"/>
      <c r="AS24" s="11"/>
      <c r="AT24" s="11"/>
      <c r="AU24" s="11"/>
      <c r="AV24" s="11"/>
      <c r="AW24" s="11"/>
      <c r="AX24" s="11"/>
      <c r="AY24" s="11"/>
      <c r="AZ24" s="11"/>
      <c r="BA24" s="11"/>
      <c r="BB24" s="11"/>
      <c r="BC24" s="11"/>
    </row>
    <row r="25" spans="1:55" ht="156" customHeight="1" x14ac:dyDescent="0.2">
      <c r="A25" s="39"/>
      <c r="B25" s="39"/>
      <c r="C25" s="39"/>
      <c r="D25" s="39"/>
      <c r="E25" s="39"/>
      <c r="F25" s="33" t="s">
        <v>154</v>
      </c>
      <c r="G25" s="34" t="s">
        <v>13</v>
      </c>
      <c r="H25" s="34" t="s">
        <v>76</v>
      </c>
      <c r="I25" s="41" t="s">
        <v>217</v>
      </c>
      <c r="J25" s="41" t="s">
        <v>157</v>
      </c>
      <c r="K25" s="41" t="s">
        <v>157</v>
      </c>
      <c r="L25" s="41" t="s">
        <v>213</v>
      </c>
      <c r="M25" s="40">
        <v>2</v>
      </c>
      <c r="N25" s="33" t="str">
        <f t="shared" si="0"/>
        <v>Medio</v>
      </c>
      <c r="O25" s="40">
        <v>3</v>
      </c>
      <c r="P25" s="33" t="str">
        <f t="shared" si="1"/>
        <v>Frecuente</v>
      </c>
      <c r="Q25" s="33">
        <f t="shared" si="7"/>
        <v>6</v>
      </c>
      <c r="R25" s="33" t="str">
        <f t="shared" si="2"/>
        <v>Medio</v>
      </c>
      <c r="S25" s="40">
        <v>25</v>
      </c>
      <c r="T25" s="33" t="str">
        <f t="shared" si="3"/>
        <v>Grave</v>
      </c>
      <c r="U25" s="33">
        <f t="shared" si="4"/>
        <v>150</v>
      </c>
      <c r="V25" s="33" t="str">
        <f t="shared" si="5"/>
        <v>II</v>
      </c>
      <c r="W25" s="36" t="str">
        <f t="shared" si="6"/>
        <v>No Aceptable  o Aceptable con control específico</v>
      </c>
      <c r="X25" s="36" t="s">
        <v>7</v>
      </c>
      <c r="Y25" s="40"/>
      <c r="Z25" s="40"/>
      <c r="AA25" s="40"/>
      <c r="AB25" s="40" t="s">
        <v>214</v>
      </c>
      <c r="AC25" s="33" t="s">
        <v>4</v>
      </c>
      <c r="AD25" s="33" t="s">
        <v>157</v>
      </c>
      <c r="AE25" s="33" t="s">
        <v>157</v>
      </c>
      <c r="AF25" s="33" t="s">
        <v>157</v>
      </c>
      <c r="AG25" s="43" t="s">
        <v>215</v>
      </c>
      <c r="AH25" s="47" t="s">
        <v>174</v>
      </c>
      <c r="AI25" s="355" t="s">
        <v>216</v>
      </c>
      <c r="AJ25" s="356"/>
      <c r="AK25" s="356"/>
      <c r="AL25" s="356"/>
      <c r="AM25" s="357"/>
      <c r="AN25" s="11"/>
      <c r="AO25" s="11"/>
      <c r="AP25" s="11"/>
      <c r="AQ25" s="11"/>
      <c r="AR25" s="11"/>
      <c r="AS25" s="11"/>
      <c r="AT25" s="11"/>
      <c r="AU25" s="11"/>
      <c r="AV25" s="11"/>
      <c r="AW25" s="11"/>
      <c r="AX25" s="11"/>
      <c r="AY25" s="11"/>
      <c r="AZ25" s="11"/>
      <c r="BA25" s="11"/>
      <c r="BB25" s="11"/>
      <c r="BC25" s="11"/>
    </row>
    <row r="26" spans="1:55" ht="178.5" customHeight="1" x14ac:dyDescent="0.2">
      <c r="A26" s="39"/>
      <c r="B26" s="39"/>
      <c r="C26" s="39"/>
      <c r="D26" s="39"/>
      <c r="E26" s="39"/>
      <c r="F26" s="46" t="s">
        <v>154</v>
      </c>
      <c r="G26" s="48" t="s">
        <v>13</v>
      </c>
      <c r="H26" s="48" t="s">
        <v>77</v>
      </c>
      <c r="I26" s="41" t="s">
        <v>217</v>
      </c>
      <c r="J26" s="41" t="s">
        <v>157</v>
      </c>
      <c r="K26" s="41" t="s">
        <v>157</v>
      </c>
      <c r="L26" s="41" t="s">
        <v>218</v>
      </c>
      <c r="M26" s="45">
        <v>2</v>
      </c>
      <c r="N26" s="33" t="str">
        <f t="shared" si="0"/>
        <v>Medio</v>
      </c>
      <c r="O26" s="45">
        <v>3</v>
      </c>
      <c r="P26" s="33" t="str">
        <f t="shared" si="1"/>
        <v>Frecuente</v>
      </c>
      <c r="Q26" s="33">
        <f t="shared" si="7"/>
        <v>6</v>
      </c>
      <c r="R26" s="33" t="str">
        <f t="shared" si="2"/>
        <v>Medio</v>
      </c>
      <c r="S26" s="45">
        <v>25</v>
      </c>
      <c r="T26" s="33" t="str">
        <f t="shared" si="3"/>
        <v>Grave</v>
      </c>
      <c r="U26" s="33">
        <f t="shared" si="4"/>
        <v>150</v>
      </c>
      <c r="V26" s="33" t="str">
        <f t="shared" si="5"/>
        <v>II</v>
      </c>
      <c r="W26" s="36" t="str">
        <f t="shared" si="6"/>
        <v>No Aceptable  o Aceptable con control específico</v>
      </c>
      <c r="X26" s="36" t="s">
        <v>7</v>
      </c>
      <c r="Y26" s="45"/>
      <c r="Z26" s="45"/>
      <c r="AA26" s="45"/>
      <c r="AB26" s="40" t="s">
        <v>214</v>
      </c>
      <c r="AC26" s="33" t="s">
        <v>4</v>
      </c>
      <c r="AD26" s="33" t="s">
        <v>157</v>
      </c>
      <c r="AE26" s="33" t="s">
        <v>157</v>
      </c>
      <c r="AF26" s="33" t="s">
        <v>157</v>
      </c>
      <c r="AG26" s="43" t="s">
        <v>215</v>
      </c>
      <c r="AH26" s="47" t="s">
        <v>174</v>
      </c>
      <c r="AI26" s="355" t="s">
        <v>216</v>
      </c>
      <c r="AJ26" s="356"/>
      <c r="AK26" s="356"/>
      <c r="AL26" s="356"/>
      <c r="AM26" s="357"/>
      <c r="AN26" s="11"/>
      <c r="AO26" s="11"/>
      <c r="AP26" s="11"/>
      <c r="AQ26" s="11"/>
      <c r="AR26" s="11"/>
      <c r="AS26" s="11"/>
      <c r="AT26" s="11"/>
      <c r="AU26" s="11"/>
      <c r="AV26" s="11"/>
      <c r="AW26" s="11"/>
      <c r="AX26" s="11"/>
      <c r="AY26" s="11"/>
      <c r="AZ26" s="11"/>
      <c r="BA26" s="11"/>
      <c r="BB26" s="11"/>
      <c r="BC26" s="11"/>
    </row>
    <row r="27" spans="1:55" ht="161.25" customHeight="1" x14ac:dyDescent="0.2">
      <c r="A27" s="39"/>
      <c r="B27" s="39"/>
      <c r="C27" s="39"/>
      <c r="D27" s="39"/>
      <c r="E27" s="39"/>
      <c r="F27" s="40" t="s">
        <v>154</v>
      </c>
      <c r="G27" s="41" t="s">
        <v>13</v>
      </c>
      <c r="H27" s="41" t="s">
        <v>78</v>
      </c>
      <c r="I27" s="41" t="s">
        <v>217</v>
      </c>
      <c r="J27" s="41" t="s">
        <v>157</v>
      </c>
      <c r="K27" s="41" t="s">
        <v>157</v>
      </c>
      <c r="L27" s="41" t="s">
        <v>213</v>
      </c>
      <c r="M27" s="40">
        <v>2</v>
      </c>
      <c r="N27" s="33" t="str">
        <f t="shared" si="0"/>
        <v>Medio</v>
      </c>
      <c r="O27" s="40">
        <v>2</v>
      </c>
      <c r="P27" s="33" t="str">
        <f t="shared" si="1"/>
        <v>Ocasional</v>
      </c>
      <c r="Q27" s="33">
        <f t="shared" si="7"/>
        <v>4</v>
      </c>
      <c r="R27" s="33" t="str">
        <f t="shared" si="2"/>
        <v>Bajo</v>
      </c>
      <c r="S27" s="40">
        <v>10</v>
      </c>
      <c r="T27" s="33" t="str">
        <f t="shared" si="3"/>
        <v>Leve</v>
      </c>
      <c r="U27" s="33">
        <f t="shared" si="4"/>
        <v>40</v>
      </c>
      <c r="V27" s="33" t="str">
        <f t="shared" si="5"/>
        <v>III</v>
      </c>
      <c r="W27" s="36" t="str">
        <f t="shared" si="6"/>
        <v>Aceptable</v>
      </c>
      <c r="X27" s="36" t="s">
        <v>4</v>
      </c>
      <c r="Y27" s="40"/>
      <c r="Z27" s="40"/>
      <c r="AA27" s="40"/>
      <c r="AB27" s="40" t="s">
        <v>214</v>
      </c>
      <c r="AC27" s="33" t="s">
        <v>4</v>
      </c>
      <c r="AD27" s="33" t="s">
        <v>157</v>
      </c>
      <c r="AE27" s="33" t="s">
        <v>157</v>
      </c>
      <c r="AF27" s="33" t="s">
        <v>157</v>
      </c>
      <c r="AG27" s="43" t="s">
        <v>215</v>
      </c>
      <c r="AH27" s="47" t="s">
        <v>174</v>
      </c>
      <c r="AI27" s="355" t="s">
        <v>216</v>
      </c>
      <c r="AJ27" s="356"/>
      <c r="AK27" s="356"/>
      <c r="AL27" s="356"/>
      <c r="AM27" s="357"/>
      <c r="AN27" s="11"/>
      <c r="AO27" s="11"/>
      <c r="AP27" s="11"/>
      <c r="AQ27" s="11"/>
      <c r="AR27" s="11"/>
      <c r="AS27" s="11"/>
      <c r="AT27" s="11"/>
      <c r="AU27" s="11"/>
      <c r="AV27" s="11"/>
      <c r="AW27" s="11"/>
      <c r="AX27" s="11"/>
      <c r="AY27" s="11"/>
      <c r="AZ27" s="11"/>
      <c r="BA27" s="11"/>
      <c r="BB27" s="11"/>
      <c r="BC27" s="11"/>
    </row>
    <row r="28" spans="1:55" ht="161.25" customHeight="1" x14ac:dyDescent="0.2">
      <c r="A28" s="39"/>
      <c r="B28" s="39"/>
      <c r="C28" s="39"/>
      <c r="D28" s="39"/>
      <c r="E28" s="39"/>
      <c r="F28" s="40" t="s">
        <v>154</v>
      </c>
      <c r="G28" s="41" t="s">
        <v>13</v>
      </c>
      <c r="H28" s="41" t="s">
        <v>79</v>
      </c>
      <c r="I28" s="41" t="s">
        <v>217</v>
      </c>
      <c r="J28" s="41" t="s">
        <v>157</v>
      </c>
      <c r="K28" s="41" t="s">
        <v>157</v>
      </c>
      <c r="L28" s="41" t="s">
        <v>218</v>
      </c>
      <c r="M28" s="40">
        <v>2</v>
      </c>
      <c r="N28" s="33" t="str">
        <f t="shared" si="0"/>
        <v>Medio</v>
      </c>
      <c r="O28" s="40">
        <v>2</v>
      </c>
      <c r="P28" s="33" t="str">
        <f t="shared" si="1"/>
        <v>Ocasional</v>
      </c>
      <c r="Q28" s="33">
        <f t="shared" si="7"/>
        <v>4</v>
      </c>
      <c r="R28" s="33" t="str">
        <f t="shared" si="2"/>
        <v>Bajo</v>
      </c>
      <c r="S28" s="40">
        <v>10</v>
      </c>
      <c r="T28" s="33" t="str">
        <f t="shared" si="3"/>
        <v>Leve</v>
      </c>
      <c r="U28" s="33">
        <f t="shared" si="4"/>
        <v>40</v>
      </c>
      <c r="V28" s="33" t="str">
        <f t="shared" si="5"/>
        <v>III</v>
      </c>
      <c r="W28" s="36" t="str">
        <f t="shared" si="6"/>
        <v>Aceptable</v>
      </c>
      <c r="X28" s="36" t="s">
        <v>4</v>
      </c>
      <c r="Y28" s="40"/>
      <c r="Z28" s="40"/>
      <c r="AA28" s="40"/>
      <c r="AB28" s="40" t="s">
        <v>214</v>
      </c>
      <c r="AC28" s="33" t="s">
        <v>4</v>
      </c>
      <c r="AD28" s="33" t="s">
        <v>157</v>
      </c>
      <c r="AE28" s="33" t="s">
        <v>157</v>
      </c>
      <c r="AF28" s="33" t="s">
        <v>157</v>
      </c>
      <c r="AG28" s="43" t="s">
        <v>215</v>
      </c>
      <c r="AH28" s="47" t="s">
        <v>174</v>
      </c>
      <c r="AI28" s="355" t="s">
        <v>216</v>
      </c>
      <c r="AJ28" s="356"/>
      <c r="AK28" s="356"/>
      <c r="AL28" s="356"/>
      <c r="AM28" s="357"/>
      <c r="AN28" s="11"/>
      <c r="AO28" s="11"/>
      <c r="AP28" s="11"/>
      <c r="AQ28" s="11"/>
      <c r="AR28" s="11"/>
      <c r="AS28" s="11"/>
      <c r="AT28" s="11"/>
      <c r="AU28" s="11"/>
      <c r="AV28" s="11"/>
      <c r="AW28" s="11"/>
      <c r="AX28" s="11"/>
      <c r="AY28" s="11"/>
      <c r="AZ28" s="11"/>
      <c r="BA28" s="11"/>
      <c r="BB28" s="11"/>
      <c r="BC28" s="11"/>
    </row>
    <row r="29" spans="1:55" ht="242.25" customHeight="1" x14ac:dyDescent="0.2">
      <c r="A29" s="39"/>
      <c r="B29" s="39"/>
      <c r="C29" s="39"/>
      <c r="D29" s="39"/>
      <c r="E29" s="39"/>
      <c r="F29" s="40" t="s">
        <v>154</v>
      </c>
      <c r="G29" s="41" t="s">
        <v>13</v>
      </c>
      <c r="H29" s="41" t="s">
        <v>80</v>
      </c>
      <c r="I29" s="41" t="s">
        <v>217</v>
      </c>
      <c r="J29" s="41" t="s">
        <v>157</v>
      </c>
      <c r="K29" s="41" t="s">
        <v>157</v>
      </c>
      <c r="L29" s="41" t="s">
        <v>219</v>
      </c>
      <c r="M29" s="40">
        <v>2</v>
      </c>
      <c r="N29" s="33" t="str">
        <f t="shared" si="0"/>
        <v>Medio</v>
      </c>
      <c r="O29" s="40">
        <v>1</v>
      </c>
      <c r="P29" s="33" t="str">
        <f t="shared" si="1"/>
        <v>Esporádica</v>
      </c>
      <c r="Q29" s="33">
        <f t="shared" si="7"/>
        <v>2</v>
      </c>
      <c r="R29" s="33" t="str">
        <f t="shared" si="2"/>
        <v>Bajo</v>
      </c>
      <c r="S29" s="40">
        <v>10</v>
      </c>
      <c r="T29" s="33" t="str">
        <f t="shared" si="3"/>
        <v>Leve</v>
      </c>
      <c r="U29" s="33">
        <f t="shared" si="4"/>
        <v>20</v>
      </c>
      <c r="V29" s="33" t="str">
        <f t="shared" si="5"/>
        <v>IV</v>
      </c>
      <c r="W29" s="36" t="str">
        <f t="shared" si="6"/>
        <v>Aceptable</v>
      </c>
      <c r="X29" s="36" t="s">
        <v>4</v>
      </c>
      <c r="Y29" s="40"/>
      <c r="Z29" s="40"/>
      <c r="AA29" s="40"/>
      <c r="AB29" s="40" t="s">
        <v>214</v>
      </c>
      <c r="AC29" s="33" t="s">
        <v>4</v>
      </c>
      <c r="AD29" s="33" t="s">
        <v>157</v>
      </c>
      <c r="AE29" s="33" t="s">
        <v>157</v>
      </c>
      <c r="AF29" s="33" t="s">
        <v>157</v>
      </c>
      <c r="AG29" s="43" t="s">
        <v>215</v>
      </c>
      <c r="AH29" s="47" t="s">
        <v>174</v>
      </c>
      <c r="AI29" s="355" t="s">
        <v>216</v>
      </c>
      <c r="AJ29" s="356"/>
      <c r="AK29" s="356"/>
      <c r="AL29" s="356"/>
      <c r="AM29" s="357"/>
      <c r="AN29" s="11"/>
      <c r="AO29" s="11"/>
      <c r="AP29" s="11"/>
      <c r="AQ29" s="11"/>
      <c r="AR29" s="11"/>
      <c r="AS29" s="11"/>
      <c r="AT29" s="11"/>
      <c r="AU29" s="11"/>
      <c r="AV29" s="11"/>
      <c r="AW29" s="11"/>
      <c r="AX29" s="11"/>
      <c r="AY29" s="11"/>
      <c r="AZ29" s="11"/>
      <c r="BA29" s="11"/>
      <c r="BB29" s="11"/>
      <c r="BC29" s="11"/>
    </row>
    <row r="30" spans="1:55" ht="235.5" customHeight="1" x14ac:dyDescent="0.2">
      <c r="A30" s="39"/>
      <c r="B30" s="39"/>
      <c r="C30" s="39"/>
      <c r="D30" s="39"/>
      <c r="E30" s="39"/>
      <c r="F30" s="40" t="s">
        <v>154</v>
      </c>
      <c r="G30" s="41" t="s">
        <v>15</v>
      </c>
      <c r="H30" s="41" t="s">
        <v>81</v>
      </c>
      <c r="I30" s="33" t="s">
        <v>220</v>
      </c>
      <c r="J30" s="49" t="s">
        <v>221</v>
      </c>
      <c r="K30" s="41" t="s">
        <v>157</v>
      </c>
      <c r="L30" s="50" t="s">
        <v>222</v>
      </c>
      <c r="M30" s="40">
        <v>6</v>
      </c>
      <c r="N30" s="33" t="str">
        <f t="shared" si="0"/>
        <v>Alto</v>
      </c>
      <c r="O30" s="40">
        <v>4</v>
      </c>
      <c r="P30" s="33" t="str">
        <f t="shared" si="1"/>
        <v>Continua</v>
      </c>
      <c r="Q30" s="33">
        <f t="shared" si="7"/>
        <v>24</v>
      </c>
      <c r="R30" s="33" t="str">
        <f t="shared" si="2"/>
        <v>Muy Alto</v>
      </c>
      <c r="S30" s="40">
        <v>25</v>
      </c>
      <c r="T30" s="33" t="str">
        <f t="shared" si="3"/>
        <v>Grave</v>
      </c>
      <c r="U30" s="33">
        <f t="shared" si="4"/>
        <v>600</v>
      </c>
      <c r="V30" s="33" t="str">
        <f t="shared" si="5"/>
        <v>I</v>
      </c>
      <c r="W30" s="36" t="str">
        <f t="shared" si="6"/>
        <v>No Aceptable</v>
      </c>
      <c r="X30" s="36" t="s">
        <v>7</v>
      </c>
      <c r="Y30" s="40"/>
      <c r="Z30" s="40"/>
      <c r="AA30" s="40"/>
      <c r="AB30" s="40" t="s">
        <v>223</v>
      </c>
      <c r="AC30" s="33" t="s">
        <v>4</v>
      </c>
      <c r="AD30" s="33" t="s">
        <v>157</v>
      </c>
      <c r="AE30" s="33" t="s">
        <v>157</v>
      </c>
      <c r="AF30" s="33" t="s">
        <v>157</v>
      </c>
      <c r="AG30" s="43" t="s">
        <v>224</v>
      </c>
      <c r="AH30" s="47" t="s">
        <v>174</v>
      </c>
      <c r="AI30" s="355" t="s">
        <v>225</v>
      </c>
      <c r="AJ30" s="356"/>
      <c r="AK30" s="356"/>
      <c r="AL30" s="356"/>
      <c r="AM30" s="357"/>
      <c r="AN30" s="11"/>
      <c r="AO30" s="11"/>
      <c r="AP30" s="11"/>
      <c r="AQ30" s="11"/>
      <c r="AR30" s="11"/>
      <c r="AS30" s="11"/>
      <c r="AT30" s="11"/>
      <c r="AU30" s="11"/>
      <c r="AV30" s="11"/>
      <c r="AW30" s="11"/>
      <c r="AX30" s="11"/>
      <c r="AY30" s="11"/>
      <c r="AZ30" s="11"/>
      <c r="BA30" s="11"/>
      <c r="BB30" s="11"/>
      <c r="BC30" s="11"/>
    </row>
    <row r="31" spans="1:55" ht="235.5" customHeight="1" x14ac:dyDescent="0.2">
      <c r="A31" s="39"/>
      <c r="B31" s="39"/>
      <c r="C31" s="39"/>
      <c r="D31" s="39"/>
      <c r="E31" s="39"/>
      <c r="F31" s="40" t="s">
        <v>154</v>
      </c>
      <c r="G31" s="41" t="s">
        <v>15</v>
      </c>
      <c r="H31" s="41" t="s">
        <v>82</v>
      </c>
      <c r="I31" s="51" t="s">
        <v>226</v>
      </c>
      <c r="J31" s="41" t="s">
        <v>157</v>
      </c>
      <c r="K31" s="41" t="s">
        <v>157</v>
      </c>
      <c r="L31" s="50" t="s">
        <v>227</v>
      </c>
      <c r="M31" s="40">
        <v>2</v>
      </c>
      <c r="N31" s="33" t="str">
        <f t="shared" si="0"/>
        <v>Medio</v>
      </c>
      <c r="O31" s="40">
        <v>4</v>
      </c>
      <c r="P31" s="33" t="str">
        <f t="shared" si="1"/>
        <v>Continua</v>
      </c>
      <c r="Q31" s="33">
        <f t="shared" si="7"/>
        <v>8</v>
      </c>
      <c r="R31" s="33" t="str">
        <f t="shared" si="2"/>
        <v>Medio</v>
      </c>
      <c r="S31" s="40">
        <v>25</v>
      </c>
      <c r="T31" s="33" t="str">
        <f t="shared" si="3"/>
        <v>Grave</v>
      </c>
      <c r="U31" s="33">
        <f t="shared" si="4"/>
        <v>200</v>
      </c>
      <c r="V31" s="33" t="str">
        <f t="shared" si="5"/>
        <v>II</v>
      </c>
      <c r="W31" s="36" t="str">
        <f t="shared" si="6"/>
        <v>No Aceptable  o Aceptable con control específico</v>
      </c>
      <c r="X31" s="36" t="s">
        <v>4</v>
      </c>
      <c r="Y31" s="40"/>
      <c r="Z31" s="40"/>
      <c r="AA31" s="40"/>
      <c r="AB31" s="40" t="s">
        <v>223</v>
      </c>
      <c r="AC31" s="33" t="s">
        <v>4</v>
      </c>
      <c r="AD31" s="33" t="s">
        <v>157</v>
      </c>
      <c r="AE31" s="33" t="s">
        <v>157</v>
      </c>
      <c r="AF31" s="33" t="s">
        <v>157</v>
      </c>
      <c r="AG31" s="43" t="s">
        <v>224</v>
      </c>
      <c r="AH31" s="47" t="s">
        <v>174</v>
      </c>
      <c r="AI31" s="355" t="s">
        <v>225</v>
      </c>
      <c r="AJ31" s="356"/>
      <c r="AK31" s="356"/>
      <c r="AL31" s="356"/>
      <c r="AM31" s="357"/>
      <c r="AN31" s="11"/>
      <c r="AO31" s="11"/>
      <c r="AP31" s="11"/>
      <c r="AQ31" s="11"/>
      <c r="AR31" s="11"/>
      <c r="AS31" s="11"/>
      <c r="AT31" s="11"/>
      <c r="AU31" s="11"/>
      <c r="AV31" s="11"/>
      <c r="AW31" s="11"/>
      <c r="AX31" s="11"/>
      <c r="AY31" s="11"/>
      <c r="AZ31" s="11"/>
      <c r="BA31" s="11"/>
      <c r="BB31" s="11"/>
      <c r="BC31" s="11"/>
    </row>
    <row r="32" spans="1:55" ht="237" customHeight="1" x14ac:dyDescent="0.2">
      <c r="A32" s="39"/>
      <c r="B32" s="39"/>
      <c r="C32" s="39"/>
      <c r="D32" s="39"/>
      <c r="E32" s="39"/>
      <c r="F32" s="40" t="s">
        <v>154</v>
      </c>
      <c r="G32" s="41" t="s">
        <v>15</v>
      </c>
      <c r="H32" s="41" t="s">
        <v>83</v>
      </c>
      <c r="I32" s="51" t="s">
        <v>228</v>
      </c>
      <c r="J32" s="49" t="s">
        <v>229</v>
      </c>
      <c r="K32" s="41" t="s">
        <v>157</v>
      </c>
      <c r="L32" s="50" t="s">
        <v>230</v>
      </c>
      <c r="M32" s="40">
        <v>2</v>
      </c>
      <c r="N32" s="33" t="str">
        <f t="shared" si="0"/>
        <v>Medio</v>
      </c>
      <c r="O32" s="40">
        <v>4</v>
      </c>
      <c r="P32" s="33" t="str">
        <f t="shared" si="1"/>
        <v>Continua</v>
      </c>
      <c r="Q32" s="33">
        <f t="shared" si="7"/>
        <v>8</v>
      </c>
      <c r="R32" s="33" t="str">
        <f t="shared" si="2"/>
        <v>Medio</v>
      </c>
      <c r="S32" s="40">
        <v>25</v>
      </c>
      <c r="T32" s="33" t="str">
        <f t="shared" si="3"/>
        <v>Grave</v>
      </c>
      <c r="U32" s="33">
        <f t="shared" si="4"/>
        <v>200</v>
      </c>
      <c r="V32" s="33" t="str">
        <f t="shared" si="5"/>
        <v>II</v>
      </c>
      <c r="W32" s="36" t="str">
        <f t="shared" si="6"/>
        <v>No Aceptable  o Aceptable con control específico</v>
      </c>
      <c r="X32" s="36" t="s">
        <v>4</v>
      </c>
      <c r="Y32" s="40"/>
      <c r="Z32" s="40"/>
      <c r="AA32" s="40"/>
      <c r="AB32" s="40" t="s">
        <v>223</v>
      </c>
      <c r="AC32" s="33" t="s">
        <v>4</v>
      </c>
      <c r="AD32" s="33" t="s">
        <v>157</v>
      </c>
      <c r="AE32" s="33" t="s">
        <v>157</v>
      </c>
      <c r="AF32" s="33" t="s">
        <v>157</v>
      </c>
      <c r="AG32" s="43" t="s">
        <v>224</v>
      </c>
      <c r="AH32" s="47" t="s">
        <v>174</v>
      </c>
      <c r="AI32" s="355" t="s">
        <v>225</v>
      </c>
      <c r="AJ32" s="356"/>
      <c r="AK32" s="356"/>
      <c r="AL32" s="356"/>
      <c r="AM32" s="357"/>
      <c r="AN32" s="11"/>
      <c r="AO32" s="11"/>
      <c r="AP32" s="11"/>
      <c r="AQ32" s="11"/>
      <c r="AR32" s="11"/>
      <c r="AS32" s="11"/>
      <c r="AT32" s="11"/>
      <c r="AU32" s="11"/>
      <c r="AV32" s="11"/>
      <c r="AW32" s="11"/>
      <c r="AX32" s="11"/>
      <c r="AY32" s="11"/>
      <c r="AZ32" s="11"/>
      <c r="BA32" s="11"/>
      <c r="BB32" s="11"/>
      <c r="BC32" s="11"/>
    </row>
    <row r="33" spans="1:55" ht="174" customHeight="1" x14ac:dyDescent="0.2">
      <c r="A33" s="39"/>
      <c r="B33" s="39"/>
      <c r="C33" s="39"/>
      <c r="D33" s="39"/>
      <c r="E33" s="39"/>
      <c r="F33" s="40" t="s">
        <v>154</v>
      </c>
      <c r="G33" s="41" t="s">
        <v>15</v>
      </c>
      <c r="H33" s="41" t="s">
        <v>84</v>
      </c>
      <c r="I33" s="51" t="s">
        <v>231</v>
      </c>
      <c r="J33" s="41" t="s">
        <v>157</v>
      </c>
      <c r="K33" s="41" t="s">
        <v>157</v>
      </c>
      <c r="L33" s="50" t="s">
        <v>232</v>
      </c>
      <c r="M33" s="40">
        <v>2</v>
      </c>
      <c r="N33" s="33" t="str">
        <f t="shared" si="0"/>
        <v>Medio</v>
      </c>
      <c r="O33" s="40">
        <v>1</v>
      </c>
      <c r="P33" s="33" t="str">
        <f t="shared" si="1"/>
        <v>Esporádica</v>
      </c>
      <c r="Q33" s="33">
        <f t="shared" si="7"/>
        <v>2</v>
      </c>
      <c r="R33" s="33" t="str">
        <f t="shared" si="2"/>
        <v>Bajo</v>
      </c>
      <c r="S33" s="40">
        <v>10</v>
      </c>
      <c r="T33" s="33" t="str">
        <f t="shared" si="3"/>
        <v>Leve</v>
      </c>
      <c r="U33" s="33">
        <f t="shared" si="4"/>
        <v>20</v>
      </c>
      <c r="V33" s="33" t="str">
        <f t="shared" si="5"/>
        <v>IV</v>
      </c>
      <c r="W33" s="36" t="str">
        <f t="shared" si="6"/>
        <v>Aceptable</v>
      </c>
      <c r="X33" s="36" t="s">
        <v>4</v>
      </c>
      <c r="Y33" s="40"/>
      <c r="Z33" s="40"/>
      <c r="AA33" s="40"/>
      <c r="AB33" s="40" t="s">
        <v>223</v>
      </c>
      <c r="AC33" s="33" t="s">
        <v>4</v>
      </c>
      <c r="AD33" s="33" t="s">
        <v>157</v>
      </c>
      <c r="AE33" s="33" t="s">
        <v>157</v>
      </c>
      <c r="AF33" s="33" t="s">
        <v>157</v>
      </c>
      <c r="AG33" s="43" t="s">
        <v>224</v>
      </c>
      <c r="AH33" s="47" t="s">
        <v>174</v>
      </c>
      <c r="AI33" s="355" t="s">
        <v>233</v>
      </c>
      <c r="AJ33" s="356"/>
      <c r="AK33" s="356"/>
      <c r="AL33" s="356"/>
      <c r="AM33" s="357"/>
      <c r="AN33" s="11"/>
      <c r="AO33" s="11"/>
      <c r="AP33" s="11"/>
      <c r="AQ33" s="11"/>
      <c r="AR33" s="11"/>
      <c r="AS33" s="11"/>
      <c r="AT33" s="11"/>
      <c r="AU33" s="11"/>
      <c r="AV33" s="11"/>
      <c r="AW33" s="11"/>
      <c r="AX33" s="11"/>
      <c r="AY33" s="11"/>
      <c r="AZ33" s="11"/>
      <c r="BA33" s="11"/>
      <c r="BB33" s="11"/>
      <c r="BC33" s="11"/>
    </row>
    <row r="34" spans="1:55" ht="154.5" customHeight="1" x14ac:dyDescent="0.2">
      <c r="A34" s="39"/>
      <c r="B34" s="39"/>
      <c r="C34" s="39"/>
      <c r="D34" s="39"/>
      <c r="E34" s="39"/>
      <c r="F34" s="40" t="s">
        <v>154</v>
      </c>
      <c r="G34" s="41" t="s">
        <v>19</v>
      </c>
      <c r="H34" s="41" t="s">
        <v>234</v>
      </c>
      <c r="I34" s="40" t="s">
        <v>235</v>
      </c>
      <c r="J34" s="40" t="s">
        <v>157</v>
      </c>
      <c r="K34" s="40" t="s">
        <v>236</v>
      </c>
      <c r="L34" s="40" t="s">
        <v>237</v>
      </c>
      <c r="M34" s="40">
        <v>2</v>
      </c>
      <c r="N34" s="33" t="str">
        <f t="shared" si="0"/>
        <v>Medio</v>
      </c>
      <c r="O34" s="40">
        <v>1</v>
      </c>
      <c r="P34" s="33" t="str">
        <f t="shared" si="1"/>
        <v>Esporádica</v>
      </c>
      <c r="Q34" s="33">
        <f t="shared" si="7"/>
        <v>2</v>
      </c>
      <c r="R34" s="33" t="str">
        <f t="shared" si="2"/>
        <v>Bajo</v>
      </c>
      <c r="S34" s="40">
        <v>10</v>
      </c>
      <c r="T34" s="33" t="str">
        <f t="shared" si="3"/>
        <v>Leve</v>
      </c>
      <c r="U34" s="33">
        <f t="shared" si="4"/>
        <v>20</v>
      </c>
      <c r="V34" s="33" t="str">
        <f t="shared" si="5"/>
        <v>IV</v>
      </c>
      <c r="W34" s="36" t="str">
        <f t="shared" si="6"/>
        <v>Aceptable</v>
      </c>
      <c r="X34" s="36" t="s">
        <v>4</v>
      </c>
      <c r="Y34" s="40"/>
      <c r="Z34" s="40"/>
      <c r="AA34" s="40"/>
      <c r="AB34" s="40" t="s">
        <v>238</v>
      </c>
      <c r="AC34" s="33" t="s">
        <v>4</v>
      </c>
      <c r="AD34" s="33" t="s">
        <v>157</v>
      </c>
      <c r="AE34" s="33" t="s">
        <v>157</v>
      </c>
      <c r="AF34" s="33" t="s">
        <v>157</v>
      </c>
      <c r="AG34" s="52" t="s">
        <v>239</v>
      </c>
      <c r="AH34" s="47" t="s">
        <v>240</v>
      </c>
      <c r="AI34" s="355" t="s">
        <v>241</v>
      </c>
      <c r="AJ34" s="356"/>
      <c r="AK34" s="356"/>
      <c r="AL34" s="356"/>
      <c r="AM34" s="357"/>
      <c r="AN34" s="11"/>
      <c r="AO34" s="11"/>
      <c r="AP34" s="11"/>
      <c r="AQ34" s="11"/>
      <c r="AR34" s="11"/>
      <c r="AS34" s="11"/>
      <c r="AT34" s="11"/>
      <c r="AU34" s="11"/>
      <c r="AV34" s="11"/>
      <c r="AW34" s="11"/>
      <c r="AX34" s="11"/>
      <c r="AY34" s="11"/>
      <c r="AZ34" s="11"/>
      <c r="BA34" s="11"/>
      <c r="BB34" s="11"/>
      <c r="BC34" s="11"/>
    </row>
    <row r="35" spans="1:55" ht="154.5" customHeight="1" x14ac:dyDescent="0.2">
      <c r="A35" s="39"/>
      <c r="B35" s="39"/>
      <c r="C35" s="39"/>
      <c r="D35" s="39"/>
      <c r="E35" s="39"/>
      <c r="F35" s="40" t="s">
        <v>154</v>
      </c>
      <c r="G35" s="41" t="s">
        <v>19</v>
      </c>
      <c r="H35" s="41" t="s">
        <v>54</v>
      </c>
      <c r="I35" s="40" t="s">
        <v>242</v>
      </c>
      <c r="J35" s="40" t="s">
        <v>157</v>
      </c>
      <c r="K35" s="40" t="s">
        <v>236</v>
      </c>
      <c r="L35" s="40" t="s">
        <v>237</v>
      </c>
      <c r="M35" s="40">
        <v>2</v>
      </c>
      <c r="N35" s="33" t="str">
        <f t="shared" si="0"/>
        <v>Medio</v>
      </c>
      <c r="O35" s="40">
        <v>1</v>
      </c>
      <c r="P35" s="33" t="str">
        <f t="shared" si="1"/>
        <v>Esporádica</v>
      </c>
      <c r="Q35" s="33">
        <f t="shared" si="7"/>
        <v>2</v>
      </c>
      <c r="R35" s="33" t="str">
        <f t="shared" si="2"/>
        <v>Bajo</v>
      </c>
      <c r="S35" s="40">
        <v>10</v>
      </c>
      <c r="T35" s="33" t="str">
        <f t="shared" si="3"/>
        <v>Leve</v>
      </c>
      <c r="U35" s="33">
        <f t="shared" si="4"/>
        <v>20</v>
      </c>
      <c r="V35" s="33" t="str">
        <f t="shared" si="5"/>
        <v>IV</v>
      </c>
      <c r="W35" s="36" t="str">
        <f t="shared" si="6"/>
        <v>Aceptable</v>
      </c>
      <c r="X35" s="36" t="s">
        <v>4</v>
      </c>
      <c r="Y35" s="40"/>
      <c r="Z35" s="40"/>
      <c r="AA35" s="40"/>
      <c r="AB35" s="40" t="s">
        <v>243</v>
      </c>
      <c r="AC35" s="33" t="s">
        <v>4</v>
      </c>
      <c r="AD35" s="33" t="s">
        <v>157</v>
      </c>
      <c r="AE35" s="33" t="s">
        <v>157</v>
      </c>
      <c r="AF35" s="33" t="s">
        <v>157</v>
      </c>
      <c r="AG35" s="52" t="s">
        <v>239</v>
      </c>
      <c r="AH35" s="47" t="s">
        <v>240</v>
      </c>
      <c r="AI35" s="355" t="s">
        <v>241</v>
      </c>
      <c r="AJ35" s="356"/>
      <c r="AK35" s="356"/>
      <c r="AL35" s="356"/>
      <c r="AM35" s="357"/>
      <c r="AN35" s="11"/>
      <c r="AO35" s="11"/>
      <c r="AP35" s="11"/>
      <c r="AQ35" s="11"/>
      <c r="AR35" s="11"/>
      <c r="AS35" s="11"/>
      <c r="AT35" s="11"/>
      <c r="AU35" s="11"/>
      <c r="AV35" s="11"/>
      <c r="AW35" s="11"/>
      <c r="AX35" s="11"/>
      <c r="AY35" s="11"/>
      <c r="AZ35" s="11"/>
      <c r="BA35" s="11"/>
      <c r="BB35" s="11"/>
      <c r="BC35" s="11"/>
    </row>
    <row r="36" spans="1:55" ht="161.25" customHeight="1" x14ac:dyDescent="0.2">
      <c r="A36" s="39"/>
      <c r="B36" s="39"/>
      <c r="C36" s="39"/>
      <c r="D36" s="39"/>
      <c r="E36" s="39"/>
      <c r="F36" s="40" t="s">
        <v>154</v>
      </c>
      <c r="G36" s="41" t="s">
        <v>19</v>
      </c>
      <c r="H36" s="41" t="s">
        <v>86</v>
      </c>
      <c r="I36" s="40" t="s">
        <v>244</v>
      </c>
      <c r="J36" s="40" t="s">
        <v>157</v>
      </c>
      <c r="K36" s="40" t="s">
        <v>157</v>
      </c>
      <c r="L36" s="40" t="s">
        <v>157</v>
      </c>
      <c r="M36" s="40"/>
      <c r="N36" s="33" t="str">
        <f t="shared" si="0"/>
        <v>Bajo</v>
      </c>
      <c r="O36" s="40">
        <v>1</v>
      </c>
      <c r="P36" s="33" t="str">
        <f t="shared" si="1"/>
        <v>Esporádica</v>
      </c>
      <c r="Q36" s="33">
        <f t="shared" si="7"/>
        <v>1</v>
      </c>
      <c r="R36" s="33" t="str">
        <f t="shared" si="2"/>
        <v>Bajo</v>
      </c>
      <c r="S36" s="40">
        <v>10</v>
      </c>
      <c r="T36" s="33" t="str">
        <f t="shared" si="3"/>
        <v>Leve</v>
      </c>
      <c r="U36" s="33">
        <f t="shared" si="4"/>
        <v>10</v>
      </c>
      <c r="V36" s="33" t="str">
        <f t="shared" si="5"/>
        <v>IV</v>
      </c>
      <c r="W36" s="36" t="str">
        <f t="shared" si="6"/>
        <v>Aceptable</v>
      </c>
      <c r="X36" s="36" t="s">
        <v>4</v>
      </c>
      <c r="Y36" s="40"/>
      <c r="Z36" s="40"/>
      <c r="AA36" s="40"/>
      <c r="AB36" s="40" t="s">
        <v>245</v>
      </c>
      <c r="AC36" s="33" t="s">
        <v>4</v>
      </c>
      <c r="AD36" s="33" t="s">
        <v>157</v>
      </c>
      <c r="AE36" s="33" t="s">
        <v>157</v>
      </c>
      <c r="AF36" s="33" t="s">
        <v>157</v>
      </c>
      <c r="AG36" s="52" t="s">
        <v>246</v>
      </c>
      <c r="AH36" s="40" t="s">
        <v>174</v>
      </c>
      <c r="AI36" s="379" t="s">
        <v>247</v>
      </c>
      <c r="AJ36" s="356"/>
      <c r="AK36" s="356"/>
      <c r="AL36" s="356"/>
      <c r="AM36" s="357"/>
      <c r="AN36" s="11"/>
      <c r="AO36" s="11"/>
      <c r="AP36" s="11"/>
      <c r="AQ36" s="11"/>
      <c r="AR36" s="11"/>
      <c r="AS36" s="11"/>
      <c r="AT36" s="11"/>
      <c r="AU36" s="11"/>
      <c r="AV36" s="11"/>
      <c r="AW36" s="11"/>
      <c r="AX36" s="11"/>
      <c r="AY36" s="11"/>
      <c r="AZ36" s="11"/>
      <c r="BA36" s="11"/>
      <c r="BB36" s="11"/>
      <c r="BC36" s="11"/>
    </row>
    <row r="37" spans="1:55" ht="125.25" customHeight="1" x14ac:dyDescent="0.2">
      <c r="A37" s="39"/>
      <c r="B37" s="39"/>
      <c r="C37" s="39"/>
      <c r="D37" s="39"/>
      <c r="E37" s="39"/>
      <c r="F37" s="40"/>
      <c r="G37" s="41" t="s">
        <v>17</v>
      </c>
      <c r="H37" s="41" t="s">
        <v>87</v>
      </c>
      <c r="I37" s="53" t="s">
        <v>248</v>
      </c>
      <c r="J37" s="40" t="s">
        <v>249</v>
      </c>
      <c r="K37" s="40" t="s">
        <v>250</v>
      </c>
      <c r="L37" s="40" t="s">
        <v>251</v>
      </c>
      <c r="M37" s="40">
        <v>2</v>
      </c>
      <c r="N37" s="33" t="str">
        <f t="shared" si="0"/>
        <v>Medio</v>
      </c>
      <c r="O37" s="40">
        <v>1</v>
      </c>
      <c r="P37" s="33" t="str">
        <f t="shared" si="1"/>
        <v>Esporádica</v>
      </c>
      <c r="Q37" s="33">
        <f t="shared" si="7"/>
        <v>2</v>
      </c>
      <c r="R37" s="33" t="str">
        <f t="shared" si="2"/>
        <v>Bajo</v>
      </c>
      <c r="S37" s="40">
        <v>100</v>
      </c>
      <c r="T37" s="33" t="str">
        <f t="shared" si="3"/>
        <v>Muerte</v>
      </c>
      <c r="U37" s="33">
        <f t="shared" si="4"/>
        <v>200</v>
      </c>
      <c r="V37" s="33" t="str">
        <f t="shared" si="5"/>
        <v>II</v>
      </c>
      <c r="W37" s="36" t="str">
        <f t="shared" si="6"/>
        <v>No Aceptable  o Aceptable con control específico</v>
      </c>
      <c r="X37" s="36" t="s">
        <v>4</v>
      </c>
      <c r="Y37" s="40"/>
      <c r="Z37" s="40"/>
      <c r="AA37" s="40"/>
      <c r="AB37" s="40" t="s">
        <v>252</v>
      </c>
      <c r="AC37" s="33" t="s">
        <v>4</v>
      </c>
      <c r="AD37" s="33" t="s">
        <v>157</v>
      </c>
      <c r="AE37" s="33" t="s">
        <v>157</v>
      </c>
      <c r="AF37" s="33" t="s">
        <v>157</v>
      </c>
      <c r="AG37" s="52" t="s">
        <v>253</v>
      </c>
      <c r="AH37" s="54" t="s">
        <v>254</v>
      </c>
      <c r="AI37" s="355" t="s">
        <v>255</v>
      </c>
      <c r="AJ37" s="356"/>
      <c r="AK37" s="356"/>
      <c r="AL37" s="356"/>
      <c r="AM37" s="357"/>
      <c r="AN37" s="11"/>
      <c r="AO37" s="11"/>
      <c r="AP37" s="11"/>
      <c r="AQ37" s="11"/>
      <c r="AR37" s="11"/>
      <c r="AS37" s="11"/>
      <c r="AT37" s="11"/>
      <c r="AU37" s="11"/>
      <c r="AV37" s="11"/>
      <c r="AW37" s="11"/>
      <c r="AX37" s="11"/>
      <c r="AY37" s="11"/>
      <c r="AZ37" s="11"/>
      <c r="BA37" s="11"/>
      <c r="BB37" s="11"/>
      <c r="BC37" s="11"/>
    </row>
    <row r="38" spans="1:55" ht="100.5" customHeight="1" x14ac:dyDescent="0.2">
      <c r="A38" s="39"/>
      <c r="B38" s="39"/>
      <c r="C38" s="39"/>
      <c r="D38" s="39"/>
      <c r="E38" s="39"/>
      <c r="F38" s="40" t="s">
        <v>154</v>
      </c>
      <c r="G38" s="41" t="s">
        <v>17</v>
      </c>
      <c r="H38" s="41" t="s">
        <v>87</v>
      </c>
      <c r="I38" s="42" t="s">
        <v>256</v>
      </c>
      <c r="J38" s="40" t="s">
        <v>257</v>
      </c>
      <c r="K38" s="40" t="s">
        <v>250</v>
      </c>
      <c r="L38" s="40" t="s">
        <v>157</v>
      </c>
      <c r="M38" s="40">
        <v>2</v>
      </c>
      <c r="N38" s="33" t="str">
        <f t="shared" si="0"/>
        <v>Medio</v>
      </c>
      <c r="O38" s="40">
        <v>1</v>
      </c>
      <c r="P38" s="33" t="str">
        <f t="shared" si="1"/>
        <v>Esporádica</v>
      </c>
      <c r="Q38" s="33">
        <f t="shared" si="7"/>
        <v>2</v>
      </c>
      <c r="R38" s="33" t="str">
        <f t="shared" si="2"/>
        <v>Bajo</v>
      </c>
      <c r="S38" s="40">
        <v>100</v>
      </c>
      <c r="T38" s="33" t="str">
        <f t="shared" si="3"/>
        <v>Muerte</v>
      </c>
      <c r="U38" s="33">
        <f t="shared" si="4"/>
        <v>200</v>
      </c>
      <c r="V38" s="33" t="str">
        <f t="shared" si="5"/>
        <v>II</v>
      </c>
      <c r="W38" s="36" t="str">
        <f t="shared" si="6"/>
        <v>No Aceptable  o Aceptable con control específico</v>
      </c>
      <c r="X38" s="36" t="s">
        <v>4</v>
      </c>
      <c r="Y38" s="40"/>
      <c r="Z38" s="40"/>
      <c r="AA38" s="40"/>
      <c r="AB38" s="40" t="s">
        <v>252</v>
      </c>
      <c r="AC38" s="33" t="s">
        <v>4</v>
      </c>
      <c r="AD38" s="33" t="s">
        <v>157</v>
      </c>
      <c r="AE38" s="33" t="s">
        <v>157</v>
      </c>
      <c r="AF38" s="33" t="s">
        <v>157</v>
      </c>
      <c r="AG38" s="55" t="s">
        <v>258</v>
      </c>
      <c r="AH38" s="56" t="s">
        <v>259</v>
      </c>
      <c r="AI38" s="380" t="s">
        <v>255</v>
      </c>
      <c r="AJ38" s="356"/>
      <c r="AK38" s="356"/>
      <c r="AL38" s="356"/>
      <c r="AM38" s="357"/>
      <c r="AN38" s="11"/>
      <c r="AO38" s="11"/>
      <c r="AP38" s="11"/>
      <c r="AQ38" s="11"/>
      <c r="AR38" s="11"/>
      <c r="AS38" s="11"/>
      <c r="AT38" s="11"/>
      <c r="AU38" s="11"/>
      <c r="AV38" s="11"/>
      <c r="AW38" s="11"/>
      <c r="AX38" s="11"/>
      <c r="AY38" s="11"/>
      <c r="AZ38" s="11"/>
      <c r="BA38" s="11"/>
      <c r="BB38" s="11"/>
      <c r="BC38" s="11"/>
    </row>
    <row r="39" spans="1:55" ht="132.75" customHeight="1" x14ac:dyDescent="0.2">
      <c r="A39" s="39"/>
      <c r="B39" s="39"/>
      <c r="C39" s="39"/>
      <c r="D39" s="39"/>
      <c r="E39" s="39"/>
      <c r="F39" s="40" t="s">
        <v>154</v>
      </c>
      <c r="G39" s="41" t="s">
        <v>17</v>
      </c>
      <c r="H39" s="41" t="s">
        <v>88</v>
      </c>
      <c r="I39" s="40" t="s">
        <v>260</v>
      </c>
      <c r="J39" s="40" t="s">
        <v>157</v>
      </c>
      <c r="K39" s="40" t="s">
        <v>157</v>
      </c>
      <c r="L39" s="40" t="s">
        <v>157</v>
      </c>
      <c r="M39" s="40"/>
      <c r="N39" s="33" t="str">
        <f t="shared" si="0"/>
        <v>Bajo</v>
      </c>
      <c r="O39" s="40">
        <v>1</v>
      </c>
      <c r="P39" s="33" t="str">
        <f t="shared" si="1"/>
        <v>Esporádica</v>
      </c>
      <c r="Q39" s="33">
        <f t="shared" si="7"/>
        <v>1</v>
      </c>
      <c r="R39" s="33" t="str">
        <f t="shared" si="2"/>
        <v>Bajo</v>
      </c>
      <c r="S39" s="40">
        <v>10</v>
      </c>
      <c r="T39" s="33" t="str">
        <f t="shared" si="3"/>
        <v>Leve</v>
      </c>
      <c r="U39" s="33">
        <f t="shared" si="4"/>
        <v>10</v>
      </c>
      <c r="V39" s="33" t="str">
        <f t="shared" si="5"/>
        <v>IV</v>
      </c>
      <c r="W39" s="36" t="str">
        <f t="shared" si="6"/>
        <v>Aceptable</v>
      </c>
      <c r="X39" s="36" t="s">
        <v>4</v>
      </c>
      <c r="Y39" s="40"/>
      <c r="Z39" s="40"/>
      <c r="AA39" s="40"/>
      <c r="AB39" s="40" t="s">
        <v>252</v>
      </c>
      <c r="AC39" s="33" t="s">
        <v>4</v>
      </c>
      <c r="AD39" s="33" t="s">
        <v>157</v>
      </c>
      <c r="AE39" s="33" t="s">
        <v>157</v>
      </c>
      <c r="AF39" s="33" t="s">
        <v>157</v>
      </c>
      <c r="AG39" s="52" t="s">
        <v>157</v>
      </c>
      <c r="AH39" s="33" t="s">
        <v>174</v>
      </c>
      <c r="AI39" s="369" t="s">
        <v>261</v>
      </c>
      <c r="AJ39" s="356"/>
      <c r="AK39" s="356"/>
      <c r="AL39" s="356"/>
      <c r="AM39" s="357"/>
      <c r="AN39" s="11"/>
      <c r="AO39" s="11"/>
      <c r="AP39" s="11"/>
      <c r="AQ39" s="11"/>
      <c r="AR39" s="11"/>
      <c r="AS39" s="11"/>
      <c r="AT39" s="11"/>
      <c r="AU39" s="11"/>
      <c r="AV39" s="11"/>
      <c r="AW39" s="11"/>
      <c r="AX39" s="11"/>
      <c r="AY39" s="11"/>
      <c r="AZ39" s="11"/>
      <c r="BA39" s="11"/>
      <c r="BB39" s="11"/>
      <c r="BC39" s="11"/>
    </row>
    <row r="40" spans="1:55" ht="132.75" customHeight="1" x14ac:dyDescent="0.2">
      <c r="A40" s="39"/>
      <c r="B40" s="39"/>
      <c r="C40" s="39"/>
      <c r="D40" s="39"/>
      <c r="E40" s="39"/>
      <c r="F40" s="40" t="s">
        <v>154</v>
      </c>
      <c r="G40" s="41" t="s">
        <v>17</v>
      </c>
      <c r="H40" s="41" t="s">
        <v>89</v>
      </c>
      <c r="I40" s="40" t="s">
        <v>262</v>
      </c>
      <c r="J40" s="57" t="s">
        <v>263</v>
      </c>
      <c r="K40" s="57" t="s">
        <v>264</v>
      </c>
      <c r="L40" s="57" t="s">
        <v>265</v>
      </c>
      <c r="M40" s="40">
        <v>2</v>
      </c>
      <c r="N40" s="33" t="str">
        <f t="shared" si="0"/>
        <v>Medio</v>
      </c>
      <c r="O40" s="40">
        <v>1</v>
      </c>
      <c r="P40" s="33" t="str">
        <f t="shared" si="1"/>
        <v>Esporádica</v>
      </c>
      <c r="Q40" s="33">
        <f t="shared" si="7"/>
        <v>2</v>
      </c>
      <c r="R40" s="33" t="str">
        <f t="shared" si="2"/>
        <v>Bajo</v>
      </c>
      <c r="S40" s="40">
        <v>25</v>
      </c>
      <c r="T40" s="33" t="str">
        <f t="shared" si="3"/>
        <v>Grave</v>
      </c>
      <c r="U40" s="33">
        <f t="shared" si="4"/>
        <v>50</v>
      </c>
      <c r="V40" s="33" t="str">
        <f t="shared" si="5"/>
        <v>III</v>
      </c>
      <c r="W40" s="36" t="str">
        <f t="shared" si="6"/>
        <v>Aceptable</v>
      </c>
      <c r="X40" s="36" t="s">
        <v>4</v>
      </c>
      <c r="Y40" s="40"/>
      <c r="Z40" s="40"/>
      <c r="AA40" s="40"/>
      <c r="AB40" s="40" t="s">
        <v>245</v>
      </c>
      <c r="AC40" s="33" t="s">
        <v>4</v>
      </c>
      <c r="AD40" s="33" t="s">
        <v>157</v>
      </c>
      <c r="AE40" s="33" t="s">
        <v>157</v>
      </c>
      <c r="AF40" s="33" t="s">
        <v>157</v>
      </c>
      <c r="AG40" s="52" t="s">
        <v>246</v>
      </c>
      <c r="AH40" s="40" t="s">
        <v>174</v>
      </c>
      <c r="AI40" s="379" t="s">
        <v>247</v>
      </c>
      <c r="AJ40" s="356"/>
      <c r="AK40" s="356"/>
      <c r="AL40" s="356"/>
      <c r="AM40" s="357"/>
      <c r="AN40" s="11"/>
      <c r="AO40" s="11"/>
      <c r="AP40" s="11"/>
      <c r="AQ40" s="11"/>
      <c r="AR40" s="11"/>
      <c r="AS40" s="11"/>
      <c r="AT40" s="11"/>
      <c r="AU40" s="11"/>
      <c r="AV40" s="11"/>
      <c r="AW40" s="11"/>
      <c r="AX40" s="11"/>
      <c r="AY40" s="11"/>
      <c r="AZ40" s="11"/>
      <c r="BA40" s="11"/>
      <c r="BB40" s="11"/>
      <c r="BC40" s="11"/>
    </row>
    <row r="41" spans="1:55" ht="138.75" customHeight="1" x14ac:dyDescent="0.2">
      <c r="A41" s="39"/>
      <c r="B41" s="39"/>
      <c r="C41" s="39"/>
      <c r="D41" s="39"/>
      <c r="E41" s="39"/>
      <c r="F41" s="40" t="s">
        <v>154</v>
      </c>
      <c r="G41" s="41" t="s">
        <v>17</v>
      </c>
      <c r="H41" s="41" t="s">
        <v>90</v>
      </c>
      <c r="I41" s="40" t="s">
        <v>266</v>
      </c>
      <c r="J41" s="40" t="s">
        <v>157</v>
      </c>
      <c r="K41" s="40" t="s">
        <v>157</v>
      </c>
      <c r="L41" s="40" t="s">
        <v>267</v>
      </c>
      <c r="M41" s="40">
        <v>2</v>
      </c>
      <c r="N41" s="33" t="str">
        <f t="shared" si="0"/>
        <v>Medio</v>
      </c>
      <c r="O41" s="40">
        <v>1</v>
      </c>
      <c r="P41" s="33" t="str">
        <f t="shared" si="1"/>
        <v>Esporádica</v>
      </c>
      <c r="Q41" s="33">
        <f t="shared" si="7"/>
        <v>2</v>
      </c>
      <c r="R41" s="33" t="str">
        <f t="shared" si="2"/>
        <v>Bajo</v>
      </c>
      <c r="S41" s="40">
        <v>10</v>
      </c>
      <c r="T41" s="33" t="str">
        <f t="shared" si="3"/>
        <v>Leve</v>
      </c>
      <c r="U41" s="33">
        <f t="shared" si="4"/>
        <v>20</v>
      </c>
      <c r="V41" s="33" t="str">
        <f t="shared" si="5"/>
        <v>IV</v>
      </c>
      <c r="W41" s="36" t="str">
        <f t="shared" si="6"/>
        <v>Aceptable</v>
      </c>
      <c r="X41" s="36" t="s">
        <v>4</v>
      </c>
      <c r="Y41" s="40"/>
      <c r="Z41" s="40"/>
      <c r="AA41" s="40"/>
      <c r="AB41" s="40" t="s">
        <v>268</v>
      </c>
      <c r="AC41" s="33" t="s">
        <v>4</v>
      </c>
      <c r="AD41" s="33" t="s">
        <v>157</v>
      </c>
      <c r="AE41" s="33" t="s">
        <v>157</v>
      </c>
      <c r="AF41" s="33" t="s">
        <v>157</v>
      </c>
      <c r="AG41" s="52" t="s">
        <v>246</v>
      </c>
      <c r="AH41" s="40" t="s">
        <v>174</v>
      </c>
      <c r="AI41" s="379" t="s">
        <v>247</v>
      </c>
      <c r="AJ41" s="356"/>
      <c r="AK41" s="356"/>
      <c r="AL41" s="356"/>
      <c r="AM41" s="357"/>
      <c r="AN41" s="11"/>
      <c r="AO41" s="11"/>
      <c r="AP41" s="11"/>
      <c r="AQ41" s="11"/>
      <c r="AR41" s="11"/>
      <c r="AS41" s="11"/>
      <c r="AT41" s="11"/>
      <c r="AU41" s="11"/>
      <c r="AV41" s="11"/>
      <c r="AW41" s="11"/>
      <c r="AX41" s="11"/>
      <c r="AY41" s="11"/>
      <c r="AZ41" s="11"/>
      <c r="BA41" s="11"/>
      <c r="BB41" s="11"/>
      <c r="BC41" s="11"/>
    </row>
    <row r="42" spans="1:55" ht="81.75" customHeight="1" x14ac:dyDescent="0.2">
      <c r="A42" s="39"/>
      <c r="B42" s="39"/>
      <c r="C42" s="39"/>
      <c r="D42" s="39"/>
      <c r="E42" s="39"/>
      <c r="F42" s="40" t="s">
        <v>154</v>
      </c>
      <c r="G42" s="41" t="s">
        <v>17</v>
      </c>
      <c r="H42" s="41" t="s">
        <v>91</v>
      </c>
      <c r="I42" s="40" t="s">
        <v>266</v>
      </c>
      <c r="J42" s="40" t="s">
        <v>269</v>
      </c>
      <c r="K42" s="57" t="s">
        <v>270</v>
      </c>
      <c r="L42" s="57" t="s">
        <v>271</v>
      </c>
      <c r="M42" s="40">
        <v>2</v>
      </c>
      <c r="N42" s="33" t="str">
        <f t="shared" si="0"/>
        <v>Medio</v>
      </c>
      <c r="O42" s="40">
        <v>1</v>
      </c>
      <c r="P42" s="33" t="str">
        <f t="shared" si="1"/>
        <v>Esporádica</v>
      </c>
      <c r="Q42" s="33">
        <f t="shared" si="7"/>
        <v>2</v>
      </c>
      <c r="R42" s="33" t="str">
        <f t="shared" si="2"/>
        <v>Bajo</v>
      </c>
      <c r="S42" s="40">
        <v>25</v>
      </c>
      <c r="T42" s="33" t="str">
        <f t="shared" si="3"/>
        <v>Grave</v>
      </c>
      <c r="U42" s="33">
        <f t="shared" si="4"/>
        <v>50</v>
      </c>
      <c r="V42" s="33" t="str">
        <f t="shared" si="5"/>
        <v>III</v>
      </c>
      <c r="W42" s="36" t="str">
        <f t="shared" si="6"/>
        <v>Aceptable</v>
      </c>
      <c r="X42" s="36" t="s">
        <v>4</v>
      </c>
      <c r="Y42" s="40"/>
      <c r="Z42" s="40"/>
      <c r="AA42" s="40"/>
      <c r="AB42" s="40" t="s">
        <v>268</v>
      </c>
      <c r="AC42" s="33" t="s">
        <v>4</v>
      </c>
      <c r="AD42" s="33" t="s">
        <v>157</v>
      </c>
      <c r="AE42" s="33" t="s">
        <v>157</v>
      </c>
      <c r="AF42" s="33" t="s">
        <v>157</v>
      </c>
      <c r="AG42" s="52" t="s">
        <v>246</v>
      </c>
      <c r="AH42" s="40" t="s">
        <v>174</v>
      </c>
      <c r="AI42" s="379" t="s">
        <v>247</v>
      </c>
      <c r="AJ42" s="356"/>
      <c r="AK42" s="356"/>
      <c r="AL42" s="356"/>
      <c r="AM42" s="357"/>
      <c r="AN42" s="11"/>
      <c r="AO42" s="11"/>
      <c r="AP42" s="11"/>
      <c r="AQ42" s="11"/>
      <c r="AR42" s="11"/>
      <c r="AS42" s="11"/>
      <c r="AT42" s="11"/>
      <c r="AU42" s="11"/>
      <c r="AV42" s="11"/>
      <c r="AW42" s="11"/>
      <c r="AX42" s="11"/>
      <c r="AY42" s="11"/>
      <c r="AZ42" s="11"/>
      <c r="BA42" s="11"/>
      <c r="BB42" s="11"/>
      <c r="BC42" s="11"/>
    </row>
    <row r="43" spans="1:55" ht="152.25" customHeight="1" x14ac:dyDescent="0.2">
      <c r="A43" s="39"/>
      <c r="B43" s="39"/>
      <c r="C43" s="39"/>
      <c r="D43" s="39"/>
      <c r="E43" s="39"/>
      <c r="F43" s="40" t="s">
        <v>154</v>
      </c>
      <c r="G43" s="41" t="s">
        <v>17</v>
      </c>
      <c r="H43" s="41" t="s">
        <v>93</v>
      </c>
      <c r="I43" s="40" t="s">
        <v>272</v>
      </c>
      <c r="J43" s="40" t="s">
        <v>273</v>
      </c>
      <c r="K43" s="40" t="s">
        <v>157</v>
      </c>
      <c r="L43" s="40" t="s">
        <v>157</v>
      </c>
      <c r="M43" s="40"/>
      <c r="N43" s="33" t="str">
        <f t="shared" si="0"/>
        <v>Bajo</v>
      </c>
      <c r="O43" s="40">
        <v>1</v>
      </c>
      <c r="P43" s="33" t="str">
        <f t="shared" si="1"/>
        <v>Esporádica</v>
      </c>
      <c r="Q43" s="33">
        <f t="shared" si="7"/>
        <v>1</v>
      </c>
      <c r="R43" s="33" t="str">
        <f t="shared" si="2"/>
        <v>Bajo</v>
      </c>
      <c r="S43" s="40">
        <v>10</v>
      </c>
      <c r="T43" s="33" t="str">
        <f t="shared" si="3"/>
        <v>Leve</v>
      </c>
      <c r="U43" s="33">
        <f t="shared" si="4"/>
        <v>10</v>
      </c>
      <c r="V43" s="33" t="str">
        <f t="shared" si="5"/>
        <v>IV</v>
      </c>
      <c r="W43" s="36" t="str">
        <f t="shared" si="6"/>
        <v>Aceptable</v>
      </c>
      <c r="X43" s="36" t="s">
        <v>4</v>
      </c>
      <c r="Y43" s="40"/>
      <c r="Z43" s="40"/>
      <c r="AA43" s="40"/>
      <c r="AB43" s="40" t="s">
        <v>274</v>
      </c>
      <c r="AC43" s="33" t="s">
        <v>4</v>
      </c>
      <c r="AD43" s="33" t="s">
        <v>157</v>
      </c>
      <c r="AE43" s="33" t="s">
        <v>157</v>
      </c>
      <c r="AF43" s="33" t="s">
        <v>157</v>
      </c>
      <c r="AG43" s="52" t="s">
        <v>246</v>
      </c>
      <c r="AH43" s="40" t="s">
        <v>174</v>
      </c>
      <c r="AI43" s="379" t="s">
        <v>247</v>
      </c>
      <c r="AJ43" s="356"/>
      <c r="AK43" s="356"/>
      <c r="AL43" s="356"/>
      <c r="AM43" s="357"/>
      <c r="AN43" s="11"/>
      <c r="AO43" s="11"/>
      <c r="AP43" s="11"/>
      <c r="AQ43" s="11"/>
      <c r="AR43" s="11"/>
      <c r="AS43" s="11"/>
      <c r="AT43" s="11"/>
      <c r="AU43" s="11"/>
      <c r="AV43" s="11"/>
      <c r="AW43" s="11"/>
      <c r="AX43" s="11"/>
      <c r="AY43" s="11"/>
      <c r="AZ43" s="11"/>
      <c r="BA43" s="11"/>
      <c r="BB43" s="11"/>
      <c r="BC43" s="11"/>
    </row>
    <row r="44" spans="1:55" ht="81.75" customHeight="1" x14ac:dyDescent="0.2">
      <c r="A44" s="39"/>
      <c r="B44" s="39"/>
      <c r="C44" s="39"/>
      <c r="D44" s="39"/>
      <c r="E44" s="39"/>
      <c r="F44" s="40" t="s">
        <v>154</v>
      </c>
      <c r="G44" s="41" t="s">
        <v>17</v>
      </c>
      <c r="H44" s="41" t="s">
        <v>94</v>
      </c>
      <c r="I44" s="40" t="s">
        <v>275</v>
      </c>
      <c r="J44" s="40" t="s">
        <v>273</v>
      </c>
      <c r="K44" s="40" t="s">
        <v>157</v>
      </c>
      <c r="L44" s="40" t="s">
        <v>157</v>
      </c>
      <c r="M44" s="40"/>
      <c r="N44" s="33" t="str">
        <f t="shared" si="0"/>
        <v>Bajo</v>
      </c>
      <c r="O44" s="40">
        <v>1</v>
      </c>
      <c r="P44" s="33" t="str">
        <f t="shared" si="1"/>
        <v>Esporádica</v>
      </c>
      <c r="Q44" s="33">
        <f t="shared" si="7"/>
        <v>1</v>
      </c>
      <c r="R44" s="33" t="str">
        <f t="shared" si="2"/>
        <v>Bajo</v>
      </c>
      <c r="S44" s="40">
        <v>10</v>
      </c>
      <c r="T44" s="33" t="str">
        <f t="shared" si="3"/>
        <v>Leve</v>
      </c>
      <c r="U44" s="33">
        <f t="shared" si="4"/>
        <v>10</v>
      </c>
      <c r="V44" s="33" t="str">
        <f t="shared" si="5"/>
        <v>IV</v>
      </c>
      <c r="W44" s="36" t="str">
        <f t="shared" si="6"/>
        <v>Aceptable</v>
      </c>
      <c r="X44" s="36" t="s">
        <v>4</v>
      </c>
      <c r="Y44" s="40"/>
      <c r="Z44" s="40"/>
      <c r="AA44" s="40"/>
      <c r="AB44" s="40" t="s">
        <v>245</v>
      </c>
      <c r="AC44" s="33" t="s">
        <v>4</v>
      </c>
      <c r="AD44" s="33" t="s">
        <v>157</v>
      </c>
      <c r="AE44" s="33" t="s">
        <v>157</v>
      </c>
      <c r="AF44" s="33" t="s">
        <v>157</v>
      </c>
      <c r="AG44" s="52" t="s">
        <v>276</v>
      </c>
      <c r="AH44" s="40" t="s">
        <v>174</v>
      </c>
      <c r="AI44" s="379" t="s">
        <v>247</v>
      </c>
      <c r="AJ44" s="356"/>
      <c r="AK44" s="356"/>
      <c r="AL44" s="356"/>
      <c r="AM44" s="357"/>
      <c r="AN44" s="11"/>
      <c r="AO44" s="11"/>
      <c r="AP44" s="11"/>
      <c r="AQ44" s="11"/>
      <c r="AR44" s="11"/>
      <c r="AS44" s="11"/>
      <c r="AT44" s="11"/>
      <c r="AU44" s="11"/>
      <c r="AV44" s="11"/>
      <c r="AW44" s="11"/>
      <c r="AX44" s="11"/>
      <c r="AY44" s="11"/>
      <c r="AZ44" s="11"/>
      <c r="BA44" s="11"/>
      <c r="BB44" s="11"/>
      <c r="BC44" s="11"/>
    </row>
    <row r="45" spans="1:55" ht="108.75" customHeight="1" x14ac:dyDescent="0.2">
      <c r="A45" s="39"/>
      <c r="B45" s="39"/>
      <c r="C45" s="39"/>
      <c r="D45" s="39"/>
      <c r="E45" s="39"/>
      <c r="F45" s="40" t="s">
        <v>154</v>
      </c>
      <c r="G45" s="41" t="s">
        <v>17</v>
      </c>
      <c r="H45" s="41" t="s">
        <v>99</v>
      </c>
      <c r="I45" s="40" t="s">
        <v>277</v>
      </c>
      <c r="J45" s="40" t="s">
        <v>278</v>
      </c>
      <c r="K45" s="40" t="s">
        <v>157</v>
      </c>
      <c r="L45" s="40" t="s">
        <v>157</v>
      </c>
      <c r="M45" s="40">
        <v>2</v>
      </c>
      <c r="N45" s="33" t="str">
        <f t="shared" si="0"/>
        <v>Medio</v>
      </c>
      <c r="O45" s="40">
        <v>1</v>
      </c>
      <c r="P45" s="33" t="str">
        <f t="shared" si="1"/>
        <v>Esporádica</v>
      </c>
      <c r="Q45" s="33">
        <f t="shared" si="7"/>
        <v>2</v>
      </c>
      <c r="R45" s="33" t="str">
        <f t="shared" si="2"/>
        <v>Bajo</v>
      </c>
      <c r="S45" s="40">
        <v>10</v>
      </c>
      <c r="T45" s="33" t="str">
        <f t="shared" si="3"/>
        <v>Leve</v>
      </c>
      <c r="U45" s="33">
        <f t="shared" si="4"/>
        <v>20</v>
      </c>
      <c r="V45" s="33" t="str">
        <f t="shared" si="5"/>
        <v>IV</v>
      </c>
      <c r="W45" s="36" t="str">
        <f t="shared" si="6"/>
        <v>Aceptable</v>
      </c>
      <c r="X45" s="36" t="s">
        <v>4</v>
      </c>
      <c r="Y45" s="40"/>
      <c r="Z45" s="40"/>
      <c r="AA45" s="40"/>
      <c r="AB45" s="40" t="s">
        <v>279</v>
      </c>
      <c r="AC45" s="33" t="s">
        <v>4</v>
      </c>
      <c r="AD45" s="33" t="s">
        <v>157</v>
      </c>
      <c r="AE45" s="33" t="s">
        <v>157</v>
      </c>
      <c r="AF45" s="33" t="s">
        <v>157</v>
      </c>
      <c r="AG45" s="52" t="s">
        <v>246</v>
      </c>
      <c r="AH45" s="40" t="s">
        <v>174</v>
      </c>
      <c r="AI45" s="379" t="s">
        <v>247</v>
      </c>
      <c r="AJ45" s="356"/>
      <c r="AK45" s="356"/>
      <c r="AL45" s="356"/>
      <c r="AM45" s="357"/>
      <c r="AN45" s="11"/>
      <c r="AO45" s="11"/>
      <c r="AP45" s="11"/>
      <c r="AQ45" s="11"/>
      <c r="AR45" s="11"/>
      <c r="AS45" s="11"/>
      <c r="AT45" s="11"/>
      <c r="AU45" s="11"/>
      <c r="AV45" s="11"/>
      <c r="AW45" s="11"/>
      <c r="AX45" s="11"/>
      <c r="AY45" s="11"/>
      <c r="AZ45" s="11"/>
      <c r="BA45" s="11"/>
      <c r="BB45" s="11"/>
      <c r="BC45" s="11"/>
    </row>
    <row r="46" spans="1:55" ht="81.75" customHeight="1" x14ac:dyDescent="0.2">
      <c r="A46" s="39"/>
      <c r="B46" s="39"/>
      <c r="C46" s="39"/>
      <c r="D46" s="39"/>
      <c r="E46" s="39"/>
      <c r="F46" s="40" t="s">
        <v>154</v>
      </c>
      <c r="G46" s="41" t="s">
        <v>17</v>
      </c>
      <c r="H46" s="41" t="s">
        <v>104</v>
      </c>
      <c r="I46" s="50" t="s">
        <v>280</v>
      </c>
      <c r="J46" s="40" t="s">
        <v>157</v>
      </c>
      <c r="K46" s="40" t="s">
        <v>157</v>
      </c>
      <c r="L46" s="40" t="s">
        <v>157</v>
      </c>
      <c r="M46" s="40">
        <v>2</v>
      </c>
      <c r="N46" s="33" t="str">
        <f t="shared" si="0"/>
        <v>Medio</v>
      </c>
      <c r="O46" s="40">
        <v>1</v>
      </c>
      <c r="P46" s="33" t="str">
        <f t="shared" si="1"/>
        <v>Esporádica</v>
      </c>
      <c r="Q46" s="33">
        <f t="shared" si="7"/>
        <v>2</v>
      </c>
      <c r="R46" s="33" t="str">
        <f t="shared" si="2"/>
        <v>Bajo</v>
      </c>
      <c r="S46" s="40">
        <v>10</v>
      </c>
      <c r="T46" s="33" t="str">
        <f t="shared" si="3"/>
        <v>Leve</v>
      </c>
      <c r="U46" s="33">
        <f t="shared" si="4"/>
        <v>20</v>
      </c>
      <c r="V46" s="33" t="str">
        <f t="shared" si="5"/>
        <v>IV</v>
      </c>
      <c r="W46" s="36" t="str">
        <f t="shared" si="6"/>
        <v>Aceptable</v>
      </c>
      <c r="X46" s="36" t="s">
        <v>4</v>
      </c>
      <c r="Y46" s="40"/>
      <c r="Z46" s="40"/>
      <c r="AA46" s="40"/>
      <c r="AB46" s="40" t="s">
        <v>281</v>
      </c>
      <c r="AC46" s="33" t="s">
        <v>4</v>
      </c>
      <c r="AD46" s="33" t="s">
        <v>157</v>
      </c>
      <c r="AE46" s="33" t="s">
        <v>157</v>
      </c>
      <c r="AF46" s="33" t="s">
        <v>157</v>
      </c>
      <c r="AG46" s="52" t="s">
        <v>282</v>
      </c>
      <c r="AH46" s="40" t="s">
        <v>283</v>
      </c>
      <c r="AI46" s="379" t="s">
        <v>284</v>
      </c>
      <c r="AJ46" s="356"/>
      <c r="AK46" s="356"/>
      <c r="AL46" s="356"/>
      <c r="AM46" s="357"/>
      <c r="AN46" s="11"/>
      <c r="AO46" s="11"/>
      <c r="AP46" s="11"/>
      <c r="AQ46" s="11"/>
      <c r="AR46" s="11"/>
      <c r="AS46" s="11"/>
      <c r="AT46" s="11"/>
      <c r="AU46" s="11"/>
      <c r="AV46" s="11"/>
      <c r="AW46" s="11"/>
      <c r="AX46" s="11"/>
      <c r="AY46" s="11"/>
      <c r="AZ46" s="11"/>
      <c r="BA46" s="11"/>
      <c r="BB46" s="11"/>
      <c r="BC46" s="11"/>
    </row>
    <row r="47" spans="1:55" ht="129" customHeight="1" x14ac:dyDescent="0.2">
      <c r="A47" s="39"/>
      <c r="B47" s="39"/>
      <c r="C47" s="39"/>
      <c r="D47" s="39"/>
      <c r="E47" s="39"/>
      <c r="F47" s="40" t="s">
        <v>154</v>
      </c>
      <c r="G47" s="41" t="s">
        <v>17</v>
      </c>
      <c r="H47" s="41" t="s">
        <v>285</v>
      </c>
      <c r="I47" s="40" t="s">
        <v>286</v>
      </c>
      <c r="J47" s="40" t="s">
        <v>157</v>
      </c>
      <c r="K47" s="40" t="s">
        <v>157</v>
      </c>
      <c r="L47" s="40" t="s">
        <v>287</v>
      </c>
      <c r="M47" s="40">
        <v>2</v>
      </c>
      <c r="N47" s="33" t="str">
        <f t="shared" si="0"/>
        <v>Medio</v>
      </c>
      <c r="O47" s="40">
        <v>1</v>
      </c>
      <c r="P47" s="33" t="str">
        <f t="shared" si="1"/>
        <v>Esporádica</v>
      </c>
      <c r="Q47" s="33">
        <f t="shared" si="7"/>
        <v>2</v>
      </c>
      <c r="R47" s="33" t="str">
        <f t="shared" si="2"/>
        <v>Bajo</v>
      </c>
      <c r="S47" s="40">
        <v>25</v>
      </c>
      <c r="T47" s="33" t="str">
        <f t="shared" si="3"/>
        <v>Grave</v>
      </c>
      <c r="U47" s="33">
        <f t="shared" si="4"/>
        <v>50</v>
      </c>
      <c r="V47" s="33" t="str">
        <f t="shared" si="5"/>
        <v>III</v>
      </c>
      <c r="W47" s="36" t="str">
        <f t="shared" si="6"/>
        <v>Aceptable</v>
      </c>
      <c r="X47" s="36" t="s">
        <v>4</v>
      </c>
      <c r="Y47" s="40"/>
      <c r="Z47" s="40"/>
      <c r="AA47" s="40"/>
      <c r="AB47" s="40" t="s">
        <v>268</v>
      </c>
      <c r="AC47" s="33" t="s">
        <v>4</v>
      </c>
      <c r="AD47" s="33" t="s">
        <v>157</v>
      </c>
      <c r="AE47" s="33" t="s">
        <v>157</v>
      </c>
      <c r="AF47" s="33" t="s">
        <v>157</v>
      </c>
      <c r="AG47" s="52" t="s">
        <v>288</v>
      </c>
      <c r="AH47" s="40" t="s">
        <v>174</v>
      </c>
      <c r="AI47" s="379" t="s">
        <v>289</v>
      </c>
      <c r="AJ47" s="356"/>
      <c r="AK47" s="356"/>
      <c r="AL47" s="356"/>
      <c r="AM47" s="357"/>
      <c r="AN47" s="11"/>
      <c r="AO47" s="11"/>
      <c r="AP47" s="11"/>
      <c r="AQ47" s="11"/>
      <c r="AR47" s="11"/>
      <c r="AS47" s="11"/>
      <c r="AT47" s="11"/>
      <c r="AU47" s="11"/>
      <c r="AV47" s="11"/>
      <c r="AW47" s="11"/>
      <c r="AX47" s="11"/>
      <c r="AY47" s="11"/>
      <c r="AZ47" s="11"/>
      <c r="BA47" s="11"/>
      <c r="BB47" s="11"/>
      <c r="BC47" s="11"/>
    </row>
    <row r="48" spans="1:55" ht="120.75" customHeight="1" x14ac:dyDescent="0.2">
      <c r="A48" s="39"/>
      <c r="B48" s="39"/>
      <c r="C48" s="39"/>
      <c r="D48" s="39"/>
      <c r="E48" s="39"/>
      <c r="F48" s="40" t="s">
        <v>154</v>
      </c>
      <c r="G48" s="41" t="s">
        <v>17</v>
      </c>
      <c r="H48" s="41" t="s">
        <v>49</v>
      </c>
      <c r="I48" s="40" t="s">
        <v>290</v>
      </c>
      <c r="J48" s="40" t="s">
        <v>291</v>
      </c>
      <c r="K48" s="40" t="s">
        <v>157</v>
      </c>
      <c r="L48" s="40" t="s">
        <v>292</v>
      </c>
      <c r="M48" s="40">
        <v>2</v>
      </c>
      <c r="N48" s="33" t="str">
        <f t="shared" si="0"/>
        <v>Medio</v>
      </c>
      <c r="O48" s="40">
        <v>1</v>
      </c>
      <c r="P48" s="33" t="str">
        <f t="shared" si="1"/>
        <v>Esporádica</v>
      </c>
      <c r="Q48" s="33">
        <f t="shared" si="7"/>
        <v>2</v>
      </c>
      <c r="R48" s="33" t="str">
        <f t="shared" si="2"/>
        <v>Bajo</v>
      </c>
      <c r="S48" s="40">
        <v>100</v>
      </c>
      <c r="T48" s="33" t="str">
        <f t="shared" si="3"/>
        <v>Muerte</v>
      </c>
      <c r="U48" s="33">
        <f t="shared" si="4"/>
        <v>200</v>
      </c>
      <c r="V48" s="33" t="str">
        <f t="shared" si="5"/>
        <v>II</v>
      </c>
      <c r="W48" s="36" t="str">
        <f t="shared" si="6"/>
        <v>No Aceptable  o Aceptable con control específico</v>
      </c>
      <c r="X48" s="36" t="s">
        <v>4</v>
      </c>
      <c r="Y48" s="40"/>
      <c r="Z48" s="40"/>
      <c r="AA48" s="40"/>
      <c r="AB48" s="40" t="s">
        <v>252</v>
      </c>
      <c r="AC48" s="33" t="s">
        <v>4</v>
      </c>
      <c r="AD48" s="33" t="s">
        <v>157</v>
      </c>
      <c r="AE48" s="33" t="s">
        <v>157</v>
      </c>
      <c r="AF48" s="33" t="s">
        <v>157</v>
      </c>
      <c r="AG48" s="52" t="s">
        <v>293</v>
      </c>
      <c r="AH48" s="52" t="s">
        <v>294</v>
      </c>
      <c r="AI48" s="369" t="s">
        <v>295</v>
      </c>
      <c r="AJ48" s="356"/>
      <c r="AK48" s="356"/>
      <c r="AL48" s="356"/>
      <c r="AM48" s="357"/>
      <c r="AN48" s="11"/>
      <c r="AO48" s="11"/>
      <c r="AP48" s="11"/>
      <c r="AQ48" s="11"/>
      <c r="AR48" s="11"/>
      <c r="AS48" s="11"/>
      <c r="AT48" s="11"/>
      <c r="AU48" s="11"/>
      <c r="AV48" s="11"/>
      <c r="AW48" s="11"/>
      <c r="AX48" s="11"/>
      <c r="AY48" s="11"/>
      <c r="AZ48" s="11"/>
      <c r="BA48" s="11"/>
      <c r="BB48" s="11"/>
      <c r="BC48" s="11"/>
    </row>
    <row r="49" spans="1:55" ht="117" customHeight="1" x14ac:dyDescent="0.2">
      <c r="A49" s="58"/>
      <c r="B49" s="58"/>
      <c r="C49" s="58"/>
      <c r="D49" s="58"/>
      <c r="E49" s="58"/>
      <c r="F49" s="40" t="s">
        <v>154</v>
      </c>
      <c r="G49" s="41" t="s">
        <v>17</v>
      </c>
      <c r="H49" s="41" t="s">
        <v>110</v>
      </c>
      <c r="I49" s="40" t="s">
        <v>296</v>
      </c>
      <c r="J49" s="40" t="s">
        <v>157</v>
      </c>
      <c r="K49" s="40" t="s">
        <v>157</v>
      </c>
      <c r="L49" s="40" t="s">
        <v>297</v>
      </c>
      <c r="M49" s="40"/>
      <c r="N49" s="33" t="str">
        <f t="shared" si="0"/>
        <v>Bajo</v>
      </c>
      <c r="O49" s="40">
        <v>1</v>
      </c>
      <c r="P49" s="33" t="str">
        <f t="shared" si="1"/>
        <v>Esporádica</v>
      </c>
      <c r="Q49" s="33">
        <f t="shared" si="7"/>
        <v>1</v>
      </c>
      <c r="R49" s="33" t="str">
        <f t="shared" si="2"/>
        <v>Bajo</v>
      </c>
      <c r="S49" s="40">
        <v>100</v>
      </c>
      <c r="T49" s="33" t="str">
        <f t="shared" si="3"/>
        <v>Muerte</v>
      </c>
      <c r="U49" s="33">
        <f t="shared" si="4"/>
        <v>100</v>
      </c>
      <c r="V49" s="33" t="str">
        <f t="shared" si="5"/>
        <v>III</v>
      </c>
      <c r="W49" s="36" t="str">
        <f t="shared" si="6"/>
        <v>Aceptable</v>
      </c>
      <c r="X49" s="36" t="s">
        <v>4</v>
      </c>
      <c r="Y49" s="40"/>
      <c r="Z49" s="40"/>
      <c r="AA49" s="40"/>
      <c r="AB49" s="40" t="s">
        <v>252</v>
      </c>
      <c r="AC49" s="33" t="s">
        <v>4</v>
      </c>
      <c r="AD49" s="33" t="s">
        <v>157</v>
      </c>
      <c r="AE49" s="33" t="s">
        <v>157</v>
      </c>
      <c r="AF49" s="33" t="s">
        <v>157</v>
      </c>
      <c r="AG49" s="52" t="s">
        <v>298</v>
      </c>
      <c r="AH49" s="52" t="s">
        <v>299</v>
      </c>
      <c r="AI49" s="379" t="s">
        <v>300</v>
      </c>
      <c r="AJ49" s="356"/>
      <c r="AK49" s="356"/>
      <c r="AL49" s="356"/>
      <c r="AM49" s="357"/>
      <c r="AN49" s="11"/>
      <c r="AO49" s="11"/>
      <c r="AP49" s="11"/>
      <c r="AQ49" s="11"/>
      <c r="AR49" s="11"/>
      <c r="AS49" s="11"/>
      <c r="AT49" s="11"/>
      <c r="AU49" s="11"/>
      <c r="AV49" s="11"/>
      <c r="AW49" s="11"/>
      <c r="AX49" s="11"/>
      <c r="AY49" s="11"/>
      <c r="AZ49" s="11"/>
      <c r="BA49" s="11"/>
      <c r="BB49" s="11"/>
      <c r="BC49" s="11"/>
    </row>
    <row r="50" spans="1:55" ht="15.75" customHeight="1" x14ac:dyDescent="0.2">
      <c r="A50" s="11"/>
      <c r="B50" s="11"/>
      <c r="C50" s="11"/>
      <c r="D50" s="11"/>
      <c r="E50" s="11"/>
      <c r="F50" s="11"/>
      <c r="G50" s="11"/>
      <c r="H50" s="11"/>
      <c r="I50" s="11"/>
      <c r="J50" s="11"/>
      <c r="K50" s="11"/>
      <c r="L50" s="11"/>
      <c r="M50" s="59"/>
      <c r="N50" s="59"/>
      <c r="O50" s="59"/>
      <c r="P50" s="59"/>
      <c r="Q50" s="59"/>
      <c r="R50" s="59"/>
      <c r="S50" s="59"/>
      <c r="T50" s="59"/>
      <c r="U50" s="59"/>
      <c r="V50" s="59"/>
      <c r="W50" s="60" t="str">
        <f t="shared" si="6"/>
        <v/>
      </c>
      <c r="X50" s="59"/>
      <c r="Y50" s="11"/>
      <c r="Z50" s="11"/>
      <c r="AA50" s="59"/>
      <c r="AB50" s="59"/>
      <c r="AC50" s="59"/>
      <c r="AD50" s="59"/>
      <c r="AE50" s="59"/>
      <c r="AF50" s="59"/>
      <c r="AG50" s="61"/>
      <c r="AH50" s="59"/>
      <c r="AI50" s="378"/>
      <c r="AJ50" s="363"/>
      <c r="AK50" s="363"/>
      <c r="AL50" s="363"/>
      <c r="AM50" s="363"/>
      <c r="AN50" s="11"/>
      <c r="AO50" s="11"/>
      <c r="AP50" s="11"/>
      <c r="AQ50" s="11"/>
      <c r="AR50" s="11"/>
      <c r="AS50" s="11"/>
      <c r="AT50" s="11"/>
      <c r="AU50" s="11"/>
      <c r="AV50" s="11"/>
      <c r="AW50" s="11"/>
      <c r="AX50" s="11"/>
      <c r="AY50" s="11"/>
      <c r="AZ50" s="11"/>
      <c r="BA50" s="11"/>
      <c r="BB50" s="11"/>
      <c r="BC50" s="11"/>
    </row>
    <row r="51" spans="1:55" ht="15.75" customHeight="1" x14ac:dyDescent="0.2">
      <c r="A51" s="11"/>
      <c r="B51" s="11"/>
      <c r="C51" s="11"/>
      <c r="D51" s="11"/>
      <c r="E51" s="11"/>
      <c r="F51" s="11"/>
      <c r="G51" s="11"/>
      <c r="H51" s="11"/>
      <c r="I51" s="11"/>
      <c r="J51" s="11"/>
      <c r="K51" s="11"/>
      <c r="L51" s="11"/>
      <c r="M51" s="59"/>
      <c r="N51" s="59"/>
      <c r="O51" s="59"/>
      <c r="P51" s="59"/>
      <c r="Q51" s="59"/>
      <c r="R51" s="59"/>
      <c r="S51" s="59"/>
      <c r="T51" s="59"/>
      <c r="U51" s="59"/>
      <c r="V51" s="59"/>
      <c r="W51" s="59"/>
      <c r="X51" s="59"/>
      <c r="Y51" s="11"/>
      <c r="Z51" s="11"/>
      <c r="AA51" s="59"/>
      <c r="AB51" s="59"/>
      <c r="AC51" s="59"/>
      <c r="AD51" s="59"/>
      <c r="AE51" s="59"/>
      <c r="AF51" s="59"/>
      <c r="AG51" s="61"/>
      <c r="AH51" s="59"/>
      <c r="AI51" s="11"/>
      <c r="AJ51" s="11"/>
      <c r="AK51" s="11"/>
      <c r="AL51" s="11"/>
      <c r="AM51" s="11"/>
      <c r="AN51" s="11"/>
      <c r="AO51" s="11"/>
      <c r="AP51" s="11"/>
      <c r="AQ51" s="11"/>
      <c r="AR51" s="11"/>
      <c r="AS51" s="11"/>
      <c r="AT51" s="11"/>
      <c r="AU51" s="11"/>
      <c r="AV51" s="11"/>
      <c r="AW51" s="11"/>
      <c r="AX51" s="11"/>
      <c r="AY51" s="11"/>
      <c r="AZ51" s="11"/>
      <c r="BA51" s="11"/>
      <c r="BB51" s="11"/>
      <c r="BC51" s="11"/>
    </row>
    <row r="52" spans="1:55" ht="15.75" customHeight="1" x14ac:dyDescent="0.2">
      <c r="A52" s="11"/>
      <c r="B52" s="11"/>
      <c r="C52" s="11"/>
      <c r="D52" s="11"/>
      <c r="E52" s="11"/>
      <c r="F52" s="11"/>
      <c r="G52" s="11"/>
      <c r="H52" s="11"/>
      <c r="I52" s="11"/>
      <c r="J52" s="11"/>
      <c r="K52" s="11"/>
      <c r="L52" s="11"/>
      <c r="M52" s="59"/>
      <c r="N52" s="59"/>
      <c r="O52" s="59"/>
      <c r="P52" s="59"/>
      <c r="Q52" s="59"/>
      <c r="R52" s="59"/>
      <c r="S52" s="59"/>
      <c r="T52" s="59"/>
      <c r="U52" s="59"/>
      <c r="V52" s="59"/>
      <c r="W52" s="59"/>
      <c r="X52" s="59"/>
      <c r="Y52" s="11"/>
      <c r="Z52" s="11"/>
      <c r="AA52" s="59"/>
      <c r="AB52" s="59"/>
      <c r="AC52" s="59"/>
      <c r="AD52" s="59"/>
      <c r="AE52" s="59"/>
      <c r="AF52" s="59"/>
      <c r="AG52" s="61"/>
      <c r="AH52" s="59"/>
      <c r="AI52" s="11"/>
      <c r="AJ52" s="11"/>
      <c r="AK52" s="11"/>
      <c r="AL52" s="11"/>
      <c r="AM52" s="11"/>
      <c r="AN52" s="11"/>
      <c r="AO52" s="11"/>
      <c r="AP52" s="11"/>
      <c r="AQ52" s="11"/>
      <c r="AR52" s="11"/>
      <c r="AS52" s="11"/>
      <c r="AT52" s="11"/>
      <c r="AU52" s="11"/>
      <c r="AV52" s="11"/>
      <c r="AW52" s="11"/>
      <c r="AX52" s="11"/>
      <c r="AY52" s="11"/>
      <c r="AZ52" s="11"/>
      <c r="BA52" s="11"/>
      <c r="BB52" s="11"/>
      <c r="BC52" s="11"/>
    </row>
    <row r="53" spans="1:55" ht="15.75" customHeight="1" x14ac:dyDescent="0.2">
      <c r="A53" s="11"/>
      <c r="B53" s="11"/>
      <c r="C53" s="11"/>
      <c r="D53" s="11"/>
      <c r="E53" s="11"/>
      <c r="F53" s="11"/>
      <c r="G53" s="11"/>
      <c r="H53" s="11"/>
      <c r="I53" s="11"/>
      <c r="J53" s="11"/>
      <c r="K53" s="11"/>
      <c r="L53" s="11"/>
      <c r="M53" s="59"/>
      <c r="N53" s="59"/>
      <c r="O53" s="59"/>
      <c r="P53" s="59"/>
      <c r="Q53" s="59"/>
      <c r="R53" s="59"/>
      <c r="S53" s="59"/>
      <c r="T53" s="59"/>
      <c r="U53" s="59"/>
      <c r="V53" s="59"/>
      <c r="W53" s="59"/>
      <c r="X53" s="59"/>
      <c r="Y53" s="11"/>
      <c r="Z53" s="11"/>
      <c r="AA53" s="59"/>
      <c r="AB53" s="59"/>
      <c r="AC53" s="59"/>
      <c r="AD53" s="59"/>
      <c r="AE53" s="59"/>
      <c r="AF53" s="59"/>
      <c r="AG53" s="61"/>
      <c r="AH53" s="59"/>
      <c r="AI53" s="11"/>
      <c r="AJ53" s="11"/>
      <c r="AK53" s="11"/>
      <c r="AL53" s="11"/>
      <c r="AM53" s="11"/>
      <c r="AN53" s="11"/>
      <c r="AO53" s="11"/>
      <c r="AP53" s="11"/>
      <c r="AQ53" s="11"/>
      <c r="AR53" s="11"/>
      <c r="AS53" s="11"/>
      <c r="AT53" s="11"/>
      <c r="AU53" s="11"/>
      <c r="AV53" s="11"/>
      <c r="AW53" s="11"/>
      <c r="AX53" s="11"/>
      <c r="AY53" s="11"/>
      <c r="AZ53" s="11"/>
      <c r="BA53" s="11"/>
      <c r="BB53" s="11"/>
      <c r="BC53" s="11"/>
    </row>
    <row r="54" spans="1:55" ht="15.75" customHeight="1" x14ac:dyDescent="0.2">
      <c r="A54" s="11"/>
      <c r="B54" s="11"/>
      <c r="C54" s="11"/>
      <c r="D54" s="11"/>
      <c r="E54" s="11"/>
      <c r="F54" s="11"/>
      <c r="G54" s="11"/>
      <c r="H54" s="11"/>
      <c r="I54" s="11"/>
      <c r="J54" s="11"/>
      <c r="K54" s="11"/>
      <c r="L54" s="11"/>
      <c r="M54" s="59"/>
      <c r="N54" s="59"/>
      <c r="O54" s="59"/>
      <c r="P54" s="59"/>
      <c r="Q54" s="59"/>
      <c r="R54" s="59"/>
      <c r="S54" s="59"/>
      <c r="T54" s="59"/>
      <c r="U54" s="59"/>
      <c r="V54" s="59"/>
      <c r="W54" s="59"/>
      <c r="X54" s="59"/>
      <c r="Y54" s="11"/>
      <c r="Z54" s="11"/>
      <c r="AA54" s="59"/>
      <c r="AB54" s="59"/>
      <c r="AC54" s="59"/>
      <c r="AD54" s="59"/>
      <c r="AE54" s="59"/>
      <c r="AF54" s="59"/>
      <c r="AG54" s="61"/>
      <c r="AH54" s="59"/>
      <c r="AI54" s="11"/>
      <c r="AJ54" s="11"/>
      <c r="AK54" s="11"/>
      <c r="AL54" s="11"/>
      <c r="AM54" s="11"/>
      <c r="AN54" s="11"/>
      <c r="AO54" s="11"/>
      <c r="AP54" s="11"/>
      <c r="AQ54" s="11"/>
      <c r="AR54" s="11"/>
      <c r="AS54" s="11"/>
      <c r="AT54" s="11"/>
      <c r="AU54" s="11"/>
      <c r="AV54" s="11"/>
      <c r="AW54" s="11"/>
      <c r="AX54" s="11"/>
      <c r="AY54" s="11"/>
      <c r="AZ54" s="11"/>
      <c r="BA54" s="11"/>
      <c r="BB54" s="11"/>
      <c r="BC54" s="11"/>
    </row>
    <row r="55" spans="1:55" ht="15.75" customHeight="1" x14ac:dyDescent="0.2">
      <c r="A55" s="11"/>
      <c r="B55" s="11"/>
      <c r="C55" s="11"/>
      <c r="D55" s="11"/>
      <c r="E55" s="11"/>
      <c r="F55" s="11"/>
      <c r="G55" s="11"/>
      <c r="H55" s="11"/>
      <c r="I55" s="11"/>
      <c r="J55" s="11"/>
      <c r="K55" s="11"/>
      <c r="L55" s="11"/>
      <c r="M55" s="59"/>
      <c r="N55" s="59"/>
      <c r="O55" s="59"/>
      <c r="P55" s="59"/>
      <c r="Q55" s="59"/>
      <c r="R55" s="59"/>
      <c r="S55" s="59"/>
      <c r="T55" s="59"/>
      <c r="U55" s="59"/>
      <c r="V55" s="59"/>
      <c r="W55" s="59"/>
      <c r="X55" s="59"/>
      <c r="Y55" s="11"/>
      <c r="Z55" s="11"/>
      <c r="AA55" s="59"/>
      <c r="AB55" s="59"/>
      <c r="AC55" s="59"/>
      <c r="AD55" s="59"/>
      <c r="AE55" s="59"/>
      <c r="AF55" s="59"/>
      <c r="AG55" s="61"/>
      <c r="AH55" s="59"/>
      <c r="AI55" s="11"/>
      <c r="AJ55" s="11"/>
      <c r="AK55" s="11"/>
      <c r="AL55" s="11"/>
      <c r="AM55" s="11"/>
      <c r="AN55" s="11"/>
      <c r="AO55" s="11"/>
      <c r="AP55" s="11"/>
      <c r="AQ55" s="11"/>
      <c r="AR55" s="11"/>
      <c r="AS55" s="11"/>
      <c r="AT55" s="11"/>
      <c r="AU55" s="11"/>
      <c r="AV55" s="11"/>
      <c r="AW55" s="11"/>
      <c r="AX55" s="11"/>
      <c r="AY55" s="11"/>
      <c r="AZ55" s="11"/>
      <c r="BA55" s="11"/>
      <c r="BB55" s="11"/>
      <c r="BC55" s="11"/>
    </row>
    <row r="56" spans="1:55" ht="15.75" customHeight="1" x14ac:dyDescent="0.2">
      <c r="A56" s="11"/>
      <c r="B56" s="11"/>
      <c r="C56" s="11"/>
      <c r="D56" s="11"/>
      <c r="E56" s="11"/>
      <c r="F56" s="11"/>
      <c r="G56" s="11"/>
      <c r="H56" s="11"/>
      <c r="I56" s="11"/>
      <c r="J56" s="11"/>
      <c r="K56" s="11"/>
      <c r="L56" s="11"/>
      <c r="M56" s="59"/>
      <c r="N56" s="59"/>
      <c r="O56" s="59"/>
      <c r="P56" s="59"/>
      <c r="Q56" s="59"/>
      <c r="R56" s="59"/>
      <c r="S56" s="59"/>
      <c r="T56" s="59"/>
      <c r="U56" s="59"/>
      <c r="V56" s="59"/>
      <c r="W56" s="59"/>
      <c r="X56" s="59"/>
      <c r="Y56" s="11"/>
      <c r="Z56" s="11"/>
      <c r="AA56" s="59"/>
      <c r="AB56" s="59"/>
      <c r="AC56" s="59"/>
      <c r="AD56" s="59"/>
      <c r="AE56" s="59"/>
      <c r="AF56" s="59"/>
      <c r="AG56" s="61"/>
      <c r="AH56" s="59"/>
      <c r="AI56" s="11"/>
      <c r="AJ56" s="11"/>
      <c r="AK56" s="11"/>
      <c r="AL56" s="11"/>
      <c r="AM56" s="11"/>
      <c r="AN56" s="11"/>
      <c r="AO56" s="11"/>
      <c r="AP56" s="11"/>
      <c r="AQ56" s="11"/>
      <c r="AR56" s="11"/>
      <c r="AS56" s="11"/>
      <c r="AT56" s="11"/>
      <c r="AU56" s="11"/>
      <c r="AV56" s="11"/>
      <c r="AW56" s="11"/>
      <c r="AX56" s="11"/>
      <c r="AY56" s="11"/>
      <c r="AZ56" s="11"/>
      <c r="BA56" s="11"/>
      <c r="BB56" s="11"/>
      <c r="BC56" s="11"/>
    </row>
    <row r="57" spans="1:55" ht="15.75" customHeight="1" x14ac:dyDescent="0.2">
      <c r="A57" s="11"/>
      <c r="B57" s="11"/>
      <c r="C57" s="11"/>
      <c r="D57" s="11"/>
      <c r="E57" s="11"/>
      <c r="F57" s="11"/>
      <c r="G57" s="11"/>
      <c r="H57" s="11"/>
      <c r="I57" s="11"/>
      <c r="J57" s="11"/>
      <c r="K57" s="11"/>
      <c r="L57" s="11"/>
      <c r="M57" s="59"/>
      <c r="N57" s="59"/>
      <c r="O57" s="59"/>
      <c r="P57" s="59"/>
      <c r="Q57" s="59"/>
      <c r="R57" s="59"/>
      <c r="S57" s="59"/>
      <c r="T57" s="59"/>
      <c r="U57" s="59"/>
      <c r="V57" s="59"/>
      <c r="W57" s="59"/>
      <c r="X57" s="59"/>
      <c r="Y57" s="11"/>
      <c r="Z57" s="11"/>
      <c r="AA57" s="59"/>
      <c r="AB57" s="59"/>
      <c r="AC57" s="59"/>
      <c r="AD57" s="59"/>
      <c r="AE57" s="59"/>
      <c r="AF57" s="59"/>
      <c r="AG57" s="61"/>
      <c r="AH57" s="59"/>
      <c r="AI57" s="11"/>
      <c r="AJ57" s="11"/>
      <c r="AK57" s="11"/>
      <c r="AL57" s="11"/>
      <c r="AM57" s="11"/>
      <c r="AN57" s="11"/>
      <c r="AO57" s="11"/>
      <c r="AP57" s="11"/>
      <c r="AQ57" s="11"/>
      <c r="AR57" s="11"/>
      <c r="AS57" s="11"/>
      <c r="AT57" s="11"/>
      <c r="AU57" s="11"/>
      <c r="AV57" s="11"/>
      <c r="AW57" s="11"/>
      <c r="AX57" s="11"/>
      <c r="AY57" s="11"/>
      <c r="AZ57" s="11"/>
      <c r="BA57" s="11"/>
      <c r="BB57" s="11"/>
      <c r="BC57" s="11"/>
    </row>
    <row r="58" spans="1:55" ht="15.75" customHeight="1" x14ac:dyDescent="0.2">
      <c r="A58" s="11"/>
      <c r="B58" s="11"/>
      <c r="C58" s="11"/>
      <c r="D58" s="11"/>
      <c r="E58" s="11"/>
      <c r="F58" s="11"/>
      <c r="G58" s="11"/>
      <c r="H58" s="11"/>
      <c r="I58" s="11"/>
      <c r="J58" s="11"/>
      <c r="K58" s="11"/>
      <c r="L58" s="11"/>
      <c r="M58" s="59"/>
      <c r="N58" s="59"/>
      <c r="O58" s="59"/>
      <c r="P58" s="59"/>
      <c r="Q58" s="59"/>
      <c r="R58" s="59"/>
      <c r="S58" s="59"/>
      <c r="T58" s="59"/>
      <c r="U58" s="59"/>
      <c r="V58" s="59"/>
      <c r="W58" s="59"/>
      <c r="X58" s="59"/>
      <c r="Y58" s="11"/>
      <c r="Z58" s="11"/>
      <c r="AA58" s="59"/>
      <c r="AB58" s="59"/>
      <c r="AC58" s="59"/>
      <c r="AD58" s="59"/>
      <c r="AE58" s="59"/>
      <c r="AF58" s="59"/>
      <c r="AG58" s="61"/>
      <c r="AH58" s="59"/>
      <c r="AI58" s="11"/>
      <c r="AJ58" s="11"/>
      <c r="AK58" s="11"/>
      <c r="AL58" s="11"/>
      <c r="AM58" s="11"/>
      <c r="AN58" s="11"/>
      <c r="AO58" s="11"/>
      <c r="AP58" s="11"/>
      <c r="AQ58" s="11"/>
      <c r="AR58" s="11"/>
      <c r="AS58" s="11"/>
      <c r="AT58" s="11"/>
      <c r="AU58" s="11"/>
      <c r="AV58" s="11"/>
      <c r="AW58" s="11"/>
      <c r="AX58" s="11"/>
      <c r="AY58" s="11"/>
      <c r="AZ58" s="11"/>
      <c r="BA58" s="11"/>
      <c r="BB58" s="11"/>
      <c r="BC58" s="11"/>
    </row>
    <row r="59" spans="1:55" ht="15.75" customHeight="1" x14ac:dyDescent="0.2">
      <c r="A59" s="11"/>
      <c r="B59" s="11"/>
      <c r="C59" s="11"/>
      <c r="D59" s="11"/>
      <c r="E59" s="11"/>
      <c r="F59" s="11"/>
      <c r="G59" s="11"/>
      <c r="H59" s="11"/>
      <c r="I59" s="11"/>
      <c r="J59" s="11"/>
      <c r="K59" s="11"/>
      <c r="L59" s="11"/>
      <c r="M59" s="59"/>
      <c r="N59" s="59"/>
      <c r="O59" s="59"/>
      <c r="P59" s="59"/>
      <c r="Q59" s="59"/>
      <c r="R59" s="59"/>
      <c r="S59" s="59"/>
      <c r="T59" s="59"/>
      <c r="U59" s="59"/>
      <c r="V59" s="59"/>
      <c r="W59" s="59"/>
      <c r="X59" s="59"/>
      <c r="Y59" s="11"/>
      <c r="Z59" s="11"/>
      <c r="AA59" s="59"/>
      <c r="AB59" s="59"/>
      <c r="AC59" s="59"/>
      <c r="AD59" s="59"/>
      <c r="AE59" s="59"/>
      <c r="AF59" s="59"/>
      <c r="AG59" s="61"/>
      <c r="AH59" s="59"/>
      <c r="AI59" s="11"/>
      <c r="AJ59" s="11"/>
      <c r="AK59" s="11"/>
      <c r="AL59" s="11"/>
      <c r="AM59" s="11"/>
      <c r="AN59" s="11"/>
      <c r="AO59" s="11"/>
      <c r="AP59" s="11"/>
      <c r="AQ59" s="11"/>
      <c r="AR59" s="11"/>
      <c r="AS59" s="11"/>
      <c r="AT59" s="11"/>
      <c r="AU59" s="11"/>
      <c r="AV59" s="11"/>
      <c r="AW59" s="11"/>
      <c r="AX59" s="11"/>
      <c r="AY59" s="11"/>
      <c r="AZ59" s="11"/>
      <c r="BA59" s="11"/>
      <c r="BB59" s="11"/>
      <c r="BC59" s="11"/>
    </row>
    <row r="60" spans="1:55" ht="15.75" customHeight="1" x14ac:dyDescent="0.2">
      <c r="A60" s="11"/>
      <c r="B60" s="11"/>
      <c r="C60" s="11"/>
      <c r="D60" s="11"/>
      <c r="E60" s="11"/>
      <c r="F60" s="11"/>
      <c r="G60" s="11"/>
      <c r="H60" s="11"/>
      <c r="I60" s="11"/>
      <c r="J60" s="11"/>
      <c r="K60" s="11"/>
      <c r="L60" s="11"/>
      <c r="M60" s="59"/>
      <c r="N60" s="59"/>
      <c r="O60" s="59"/>
      <c r="P60" s="59"/>
      <c r="Q60" s="59"/>
      <c r="R60" s="59"/>
      <c r="S60" s="59"/>
      <c r="T60" s="59"/>
      <c r="U60" s="59"/>
      <c r="V60" s="59"/>
      <c r="W60" s="59"/>
      <c r="X60" s="59"/>
      <c r="Y60" s="11"/>
      <c r="Z60" s="11"/>
      <c r="AA60" s="59"/>
      <c r="AB60" s="59"/>
      <c r="AC60" s="59"/>
      <c r="AD60" s="59"/>
      <c r="AE60" s="59"/>
      <c r="AF60" s="59"/>
      <c r="AG60" s="61"/>
      <c r="AH60" s="59"/>
      <c r="AI60" s="11"/>
      <c r="AJ60" s="11"/>
      <c r="AK60" s="11"/>
      <c r="AL60" s="11"/>
      <c r="AM60" s="11"/>
      <c r="AN60" s="11"/>
      <c r="AO60" s="11"/>
      <c r="AP60" s="11"/>
      <c r="AQ60" s="11"/>
      <c r="AR60" s="11"/>
      <c r="AS60" s="11"/>
      <c r="AT60" s="11"/>
      <c r="AU60" s="11"/>
      <c r="AV60" s="11"/>
      <c r="AW60" s="11"/>
      <c r="AX60" s="11"/>
      <c r="AY60" s="11"/>
      <c r="AZ60" s="11"/>
      <c r="BA60" s="11"/>
      <c r="BB60" s="11"/>
      <c r="BC60" s="11"/>
    </row>
    <row r="61" spans="1:55" ht="15.75" customHeight="1" x14ac:dyDescent="0.2">
      <c r="A61" s="11"/>
      <c r="B61" s="11"/>
      <c r="C61" s="11"/>
      <c r="D61" s="11"/>
      <c r="E61" s="11"/>
      <c r="F61" s="11"/>
      <c r="G61" s="11"/>
      <c r="H61" s="11"/>
      <c r="I61" s="11"/>
      <c r="J61" s="11"/>
      <c r="K61" s="11"/>
      <c r="L61" s="11"/>
      <c r="M61" s="59"/>
      <c r="N61" s="59"/>
      <c r="O61" s="59"/>
      <c r="P61" s="59"/>
      <c r="Q61" s="59"/>
      <c r="R61" s="59"/>
      <c r="S61" s="59"/>
      <c r="T61" s="59"/>
      <c r="U61" s="59"/>
      <c r="V61" s="59"/>
      <c r="W61" s="59"/>
      <c r="X61" s="59"/>
      <c r="Y61" s="11"/>
      <c r="Z61" s="11"/>
      <c r="AA61" s="59"/>
      <c r="AB61" s="59"/>
      <c r="AC61" s="59"/>
      <c r="AD61" s="59"/>
      <c r="AE61" s="59"/>
      <c r="AF61" s="59"/>
      <c r="AG61" s="61"/>
      <c r="AH61" s="59"/>
      <c r="AI61" s="11"/>
      <c r="AJ61" s="11"/>
      <c r="AK61" s="11"/>
      <c r="AL61" s="11"/>
      <c r="AM61" s="11"/>
      <c r="AN61" s="11"/>
      <c r="AO61" s="11"/>
      <c r="AP61" s="11"/>
      <c r="AQ61" s="11"/>
      <c r="AR61" s="11"/>
      <c r="AS61" s="11"/>
      <c r="AT61" s="11"/>
      <c r="AU61" s="11"/>
      <c r="AV61" s="11"/>
      <c r="AW61" s="11"/>
      <c r="AX61" s="11"/>
      <c r="AY61" s="11"/>
      <c r="AZ61" s="11"/>
      <c r="BA61" s="11"/>
      <c r="BB61" s="11"/>
      <c r="BC61" s="11"/>
    </row>
    <row r="62" spans="1:55" ht="15.75" customHeight="1" x14ac:dyDescent="0.2">
      <c r="A62" s="11"/>
      <c r="B62" s="11"/>
      <c r="C62" s="11"/>
      <c r="D62" s="11"/>
      <c r="E62" s="11"/>
      <c r="F62" s="11"/>
      <c r="G62" s="11"/>
      <c r="H62" s="11"/>
      <c r="I62" s="11"/>
      <c r="J62" s="11"/>
      <c r="K62" s="11"/>
      <c r="L62" s="11"/>
      <c r="M62" s="59"/>
      <c r="N62" s="59"/>
      <c r="O62" s="59"/>
      <c r="P62" s="59"/>
      <c r="Q62" s="59"/>
      <c r="R62" s="59"/>
      <c r="S62" s="59"/>
      <c r="T62" s="59"/>
      <c r="U62" s="59"/>
      <c r="V62" s="59"/>
      <c r="W62" s="59"/>
      <c r="X62" s="59"/>
      <c r="Y62" s="11"/>
      <c r="Z62" s="11"/>
      <c r="AA62" s="59"/>
      <c r="AB62" s="59"/>
      <c r="AC62" s="59"/>
      <c r="AD62" s="59"/>
      <c r="AE62" s="59"/>
      <c r="AF62" s="59"/>
      <c r="AG62" s="61"/>
      <c r="AH62" s="59"/>
      <c r="AI62" s="11"/>
      <c r="AJ62" s="11"/>
      <c r="AK62" s="11"/>
      <c r="AL62" s="11"/>
      <c r="AM62" s="11"/>
      <c r="AN62" s="11"/>
      <c r="AO62" s="11"/>
      <c r="AP62" s="11"/>
      <c r="AQ62" s="11"/>
      <c r="AR62" s="11"/>
      <c r="AS62" s="11"/>
      <c r="AT62" s="11"/>
      <c r="AU62" s="11"/>
      <c r="AV62" s="11"/>
      <c r="AW62" s="11"/>
      <c r="AX62" s="11"/>
      <c r="AY62" s="11"/>
      <c r="AZ62" s="11"/>
      <c r="BA62" s="11"/>
      <c r="BB62" s="11"/>
      <c r="BC62" s="11"/>
    </row>
    <row r="63" spans="1:55" ht="15.75" customHeight="1" x14ac:dyDescent="0.2">
      <c r="A63" s="11"/>
      <c r="B63" s="11"/>
      <c r="C63" s="11"/>
      <c r="D63" s="11"/>
      <c r="E63" s="11"/>
      <c r="F63" s="11"/>
      <c r="G63" s="11"/>
      <c r="H63" s="11"/>
      <c r="I63" s="11"/>
      <c r="J63" s="11"/>
      <c r="K63" s="11"/>
      <c r="L63" s="11"/>
      <c r="M63" s="59"/>
      <c r="N63" s="59"/>
      <c r="O63" s="59"/>
      <c r="P63" s="59"/>
      <c r="Q63" s="59"/>
      <c r="R63" s="59"/>
      <c r="S63" s="59"/>
      <c r="T63" s="59"/>
      <c r="U63" s="59"/>
      <c r="V63" s="59"/>
      <c r="W63" s="59"/>
      <c r="X63" s="59"/>
      <c r="Y63" s="11"/>
      <c r="Z63" s="11"/>
      <c r="AA63" s="59"/>
      <c r="AB63" s="59"/>
      <c r="AC63" s="59"/>
      <c r="AD63" s="59"/>
      <c r="AE63" s="59"/>
      <c r="AF63" s="59"/>
      <c r="AG63" s="61"/>
      <c r="AH63" s="59"/>
      <c r="AI63" s="11"/>
      <c r="AJ63" s="11"/>
      <c r="AK63" s="11"/>
      <c r="AL63" s="11"/>
      <c r="AM63" s="11"/>
      <c r="AN63" s="11"/>
      <c r="AO63" s="11"/>
      <c r="AP63" s="11"/>
      <c r="AQ63" s="11"/>
      <c r="AR63" s="11"/>
      <c r="AS63" s="11"/>
      <c r="AT63" s="11"/>
      <c r="AU63" s="11"/>
      <c r="AV63" s="11"/>
      <c r="AW63" s="11"/>
      <c r="AX63" s="11"/>
      <c r="AY63" s="11"/>
      <c r="AZ63" s="11"/>
      <c r="BA63" s="11"/>
      <c r="BB63" s="11"/>
      <c r="BC63" s="11"/>
    </row>
    <row r="64" spans="1:55" ht="15.75" customHeight="1" x14ac:dyDescent="0.2">
      <c r="A64" s="11"/>
      <c r="B64" s="11"/>
      <c r="C64" s="11"/>
      <c r="D64" s="11"/>
      <c r="E64" s="11"/>
      <c r="F64" s="11"/>
      <c r="G64" s="11"/>
      <c r="H64" s="11"/>
      <c r="I64" s="11"/>
      <c r="J64" s="11"/>
      <c r="K64" s="11"/>
      <c r="L64" s="11"/>
      <c r="M64" s="59"/>
      <c r="N64" s="59"/>
      <c r="O64" s="59"/>
      <c r="P64" s="59"/>
      <c r="Q64" s="59"/>
      <c r="R64" s="59"/>
      <c r="S64" s="59"/>
      <c r="T64" s="59"/>
      <c r="U64" s="59"/>
      <c r="V64" s="59"/>
      <c r="W64" s="59"/>
      <c r="X64" s="59"/>
      <c r="Y64" s="11"/>
      <c r="Z64" s="11"/>
      <c r="AA64" s="59"/>
      <c r="AB64" s="59"/>
      <c r="AC64" s="59"/>
      <c r="AD64" s="59"/>
      <c r="AE64" s="59"/>
      <c r="AF64" s="59"/>
      <c r="AG64" s="61"/>
      <c r="AH64" s="59"/>
      <c r="AI64" s="11"/>
      <c r="AJ64" s="11"/>
      <c r="AK64" s="11"/>
      <c r="AL64" s="11"/>
      <c r="AM64" s="11"/>
      <c r="AN64" s="11"/>
      <c r="AO64" s="11"/>
      <c r="AP64" s="11"/>
      <c r="AQ64" s="11"/>
      <c r="AR64" s="11"/>
      <c r="AS64" s="11"/>
      <c r="AT64" s="11"/>
      <c r="AU64" s="11"/>
      <c r="AV64" s="11"/>
      <c r="AW64" s="11"/>
      <c r="AX64" s="11"/>
      <c r="AY64" s="11"/>
      <c r="AZ64" s="11"/>
      <c r="BA64" s="11"/>
      <c r="BB64" s="11"/>
      <c r="BC64" s="11"/>
    </row>
    <row r="65" spans="1:55" ht="15.75" customHeight="1" x14ac:dyDescent="0.2">
      <c r="A65" s="11"/>
      <c r="B65" s="11"/>
      <c r="C65" s="11"/>
      <c r="D65" s="11"/>
      <c r="E65" s="11"/>
      <c r="F65" s="11"/>
      <c r="G65" s="11"/>
      <c r="H65" s="11"/>
      <c r="I65" s="11"/>
      <c r="J65" s="11"/>
      <c r="K65" s="11"/>
      <c r="L65" s="11"/>
      <c r="M65" s="59"/>
      <c r="N65" s="59"/>
      <c r="O65" s="59"/>
      <c r="P65" s="59"/>
      <c r="Q65" s="59"/>
      <c r="R65" s="59"/>
      <c r="S65" s="59"/>
      <c r="T65" s="59"/>
      <c r="U65" s="59"/>
      <c r="V65" s="59"/>
      <c r="W65" s="59"/>
      <c r="X65" s="59"/>
      <c r="Y65" s="11"/>
      <c r="Z65" s="11"/>
      <c r="AA65" s="59"/>
      <c r="AB65" s="59"/>
      <c r="AC65" s="59"/>
      <c r="AD65" s="59"/>
      <c r="AE65" s="59"/>
      <c r="AF65" s="59"/>
      <c r="AG65" s="61"/>
      <c r="AH65" s="59"/>
      <c r="AI65" s="11"/>
      <c r="AJ65" s="11"/>
      <c r="AK65" s="11"/>
      <c r="AL65" s="11"/>
      <c r="AM65" s="11"/>
      <c r="AN65" s="11"/>
      <c r="AO65" s="11"/>
      <c r="AP65" s="11"/>
      <c r="AQ65" s="11"/>
      <c r="AR65" s="11"/>
      <c r="AS65" s="11"/>
      <c r="AT65" s="11"/>
      <c r="AU65" s="11"/>
      <c r="AV65" s="11"/>
      <c r="AW65" s="11"/>
      <c r="AX65" s="11"/>
      <c r="AY65" s="11"/>
      <c r="AZ65" s="11"/>
      <c r="BA65" s="11"/>
      <c r="BB65" s="11"/>
      <c r="BC65" s="11"/>
    </row>
    <row r="66" spans="1:55" ht="15.75" customHeight="1" x14ac:dyDescent="0.2">
      <c r="A66" s="11"/>
      <c r="B66" s="11"/>
      <c r="C66" s="11"/>
      <c r="D66" s="11"/>
      <c r="E66" s="11"/>
      <c r="F66" s="11"/>
      <c r="G66" s="11"/>
      <c r="H66" s="11"/>
      <c r="I66" s="11"/>
      <c r="J66" s="11"/>
      <c r="K66" s="11"/>
      <c r="L66" s="11"/>
      <c r="M66" s="59"/>
      <c r="N66" s="59"/>
      <c r="O66" s="59"/>
      <c r="P66" s="59"/>
      <c r="Q66" s="59"/>
      <c r="R66" s="59"/>
      <c r="S66" s="59"/>
      <c r="T66" s="59"/>
      <c r="U66" s="59"/>
      <c r="V66" s="59"/>
      <c r="W66" s="59"/>
      <c r="X66" s="59"/>
      <c r="Y66" s="11"/>
      <c r="Z66" s="11"/>
      <c r="AA66" s="59"/>
      <c r="AB66" s="59"/>
      <c r="AC66" s="59"/>
      <c r="AD66" s="59"/>
      <c r="AE66" s="59"/>
      <c r="AF66" s="59"/>
      <c r="AG66" s="61"/>
      <c r="AH66" s="59"/>
      <c r="AI66" s="11"/>
      <c r="AJ66" s="11"/>
      <c r="AK66" s="11"/>
      <c r="AL66" s="11"/>
      <c r="AM66" s="11"/>
      <c r="AN66" s="11"/>
      <c r="AO66" s="11"/>
      <c r="AP66" s="11"/>
      <c r="AQ66" s="11"/>
      <c r="AR66" s="11"/>
      <c r="AS66" s="11"/>
      <c r="AT66" s="11"/>
      <c r="AU66" s="11"/>
      <c r="AV66" s="11"/>
      <c r="AW66" s="11"/>
      <c r="AX66" s="11"/>
      <c r="AY66" s="11"/>
      <c r="AZ66" s="11"/>
      <c r="BA66" s="11"/>
      <c r="BB66" s="11"/>
      <c r="BC66" s="11"/>
    </row>
    <row r="67" spans="1:55" ht="15.75" customHeight="1" x14ac:dyDescent="0.2">
      <c r="A67" s="11"/>
      <c r="B67" s="11"/>
      <c r="C67" s="11"/>
      <c r="D67" s="11"/>
      <c r="E67" s="11"/>
      <c r="F67" s="11"/>
      <c r="G67" s="11"/>
      <c r="H67" s="11"/>
      <c r="I67" s="11"/>
      <c r="J67" s="11"/>
      <c r="K67" s="11"/>
      <c r="L67" s="11"/>
      <c r="M67" s="59"/>
      <c r="N67" s="59"/>
      <c r="O67" s="59"/>
      <c r="P67" s="59"/>
      <c r="Q67" s="59"/>
      <c r="R67" s="59"/>
      <c r="S67" s="59"/>
      <c r="T67" s="59"/>
      <c r="U67" s="59"/>
      <c r="V67" s="59"/>
      <c r="W67" s="59"/>
      <c r="X67" s="59"/>
      <c r="Y67" s="11"/>
      <c r="Z67" s="11"/>
      <c r="AA67" s="59"/>
      <c r="AB67" s="59"/>
      <c r="AC67" s="59"/>
      <c r="AD67" s="59"/>
      <c r="AE67" s="59"/>
      <c r="AF67" s="59"/>
      <c r="AG67" s="61"/>
      <c r="AH67" s="59"/>
      <c r="AI67" s="11"/>
      <c r="AJ67" s="11"/>
      <c r="AK67" s="11"/>
      <c r="AL67" s="11"/>
      <c r="AM67" s="11"/>
      <c r="AN67" s="11"/>
      <c r="AO67" s="11"/>
      <c r="AP67" s="11"/>
      <c r="AQ67" s="11"/>
      <c r="AR67" s="11"/>
      <c r="AS67" s="11"/>
      <c r="AT67" s="11"/>
      <c r="AU67" s="11"/>
      <c r="AV67" s="11"/>
      <c r="AW67" s="11"/>
      <c r="AX67" s="11"/>
      <c r="AY67" s="11"/>
      <c r="AZ67" s="11"/>
      <c r="BA67" s="11"/>
      <c r="BB67" s="11"/>
      <c r="BC67" s="11"/>
    </row>
    <row r="68" spans="1:55" ht="15.75" customHeight="1" x14ac:dyDescent="0.2">
      <c r="A68" s="11"/>
      <c r="B68" s="11"/>
      <c r="C68" s="11"/>
      <c r="D68" s="11"/>
      <c r="E68" s="11"/>
      <c r="F68" s="11"/>
      <c r="G68" s="11"/>
      <c r="H68" s="11"/>
      <c r="I68" s="11"/>
      <c r="J68" s="11"/>
      <c r="K68" s="11"/>
      <c r="L68" s="11"/>
      <c r="M68" s="59"/>
      <c r="N68" s="59"/>
      <c r="O68" s="59"/>
      <c r="P68" s="59"/>
      <c r="Q68" s="59"/>
      <c r="R68" s="59"/>
      <c r="S68" s="59"/>
      <c r="T68" s="59"/>
      <c r="U68" s="59"/>
      <c r="V68" s="59"/>
      <c r="W68" s="59"/>
      <c r="X68" s="59"/>
      <c r="Y68" s="11"/>
      <c r="Z68" s="11"/>
      <c r="AA68" s="59"/>
      <c r="AB68" s="59"/>
      <c r="AC68" s="59"/>
      <c r="AD68" s="59"/>
      <c r="AE68" s="59"/>
      <c r="AF68" s="59"/>
      <c r="AG68" s="61"/>
      <c r="AH68" s="59"/>
      <c r="AI68" s="11"/>
      <c r="AJ68" s="11"/>
      <c r="AK68" s="11"/>
      <c r="AL68" s="11"/>
      <c r="AM68" s="11"/>
      <c r="AN68" s="11"/>
      <c r="AO68" s="11"/>
      <c r="AP68" s="11"/>
      <c r="AQ68" s="11"/>
      <c r="AR68" s="11"/>
      <c r="AS68" s="11"/>
      <c r="AT68" s="11"/>
      <c r="AU68" s="11"/>
      <c r="AV68" s="11"/>
      <c r="AW68" s="11"/>
      <c r="AX68" s="11"/>
      <c r="AY68" s="11"/>
      <c r="AZ68" s="11"/>
      <c r="BA68" s="11"/>
      <c r="BB68" s="11"/>
      <c r="BC68" s="11"/>
    </row>
    <row r="69" spans="1:55" ht="15.75" customHeight="1" x14ac:dyDescent="0.2">
      <c r="A69" s="11"/>
      <c r="B69" s="11"/>
      <c r="C69" s="11"/>
      <c r="D69" s="11"/>
      <c r="E69" s="11"/>
      <c r="F69" s="11"/>
      <c r="G69" s="11"/>
      <c r="H69" s="11"/>
      <c r="I69" s="11"/>
      <c r="J69" s="11"/>
      <c r="K69" s="11"/>
      <c r="L69" s="11"/>
      <c r="M69" s="59"/>
      <c r="N69" s="59"/>
      <c r="O69" s="59"/>
      <c r="P69" s="59"/>
      <c r="Q69" s="59"/>
      <c r="R69" s="59"/>
      <c r="S69" s="59"/>
      <c r="T69" s="59"/>
      <c r="U69" s="59"/>
      <c r="V69" s="59"/>
      <c r="W69" s="59"/>
      <c r="X69" s="59"/>
      <c r="Y69" s="11"/>
      <c r="Z69" s="11"/>
      <c r="AA69" s="59"/>
      <c r="AB69" s="59"/>
      <c r="AC69" s="59"/>
      <c r="AD69" s="59"/>
      <c r="AE69" s="59"/>
      <c r="AF69" s="59"/>
      <c r="AG69" s="61"/>
      <c r="AH69" s="59"/>
      <c r="AI69" s="11"/>
      <c r="AJ69" s="11"/>
      <c r="AK69" s="11"/>
      <c r="AL69" s="11"/>
      <c r="AM69" s="11"/>
      <c r="AN69" s="11"/>
      <c r="AO69" s="11"/>
      <c r="AP69" s="11"/>
      <c r="AQ69" s="11"/>
      <c r="AR69" s="11"/>
      <c r="AS69" s="11"/>
      <c r="AT69" s="11"/>
      <c r="AU69" s="11"/>
      <c r="AV69" s="11"/>
      <c r="AW69" s="11"/>
      <c r="AX69" s="11"/>
      <c r="AY69" s="11"/>
      <c r="AZ69" s="11"/>
      <c r="BA69" s="11"/>
      <c r="BB69" s="11"/>
      <c r="BC69" s="11"/>
    </row>
    <row r="70" spans="1:55" ht="15.75" customHeight="1" x14ac:dyDescent="0.2">
      <c r="A70" s="11"/>
      <c r="B70" s="11"/>
      <c r="C70" s="11"/>
      <c r="D70" s="11"/>
      <c r="E70" s="11"/>
      <c r="F70" s="11"/>
      <c r="G70" s="11"/>
      <c r="H70" s="11"/>
      <c r="I70" s="11"/>
      <c r="J70" s="11"/>
      <c r="K70" s="11"/>
      <c r="L70" s="11"/>
      <c r="M70" s="59"/>
      <c r="N70" s="59"/>
      <c r="O70" s="59"/>
      <c r="P70" s="59"/>
      <c r="Q70" s="59"/>
      <c r="R70" s="59"/>
      <c r="S70" s="59"/>
      <c r="T70" s="59"/>
      <c r="U70" s="59"/>
      <c r="V70" s="59"/>
      <c r="W70" s="59"/>
      <c r="X70" s="59"/>
      <c r="Y70" s="11"/>
      <c r="Z70" s="11"/>
      <c r="AA70" s="59"/>
      <c r="AB70" s="59"/>
      <c r="AC70" s="59"/>
      <c r="AD70" s="59"/>
      <c r="AE70" s="59"/>
      <c r="AF70" s="59"/>
      <c r="AG70" s="61"/>
      <c r="AH70" s="59"/>
      <c r="AI70" s="11"/>
      <c r="AJ70" s="11"/>
      <c r="AK70" s="11"/>
      <c r="AL70" s="11"/>
      <c r="AM70" s="11"/>
      <c r="AN70" s="11"/>
      <c r="AO70" s="11"/>
      <c r="AP70" s="11"/>
      <c r="AQ70" s="11"/>
      <c r="AR70" s="11"/>
      <c r="AS70" s="11"/>
      <c r="AT70" s="11"/>
      <c r="AU70" s="11"/>
      <c r="AV70" s="11"/>
      <c r="AW70" s="11"/>
      <c r="AX70" s="11"/>
      <c r="AY70" s="11"/>
      <c r="AZ70" s="11"/>
      <c r="BA70" s="11"/>
      <c r="BB70" s="11"/>
      <c r="BC70" s="11"/>
    </row>
    <row r="71" spans="1:55" ht="15.75" customHeight="1" x14ac:dyDescent="0.2">
      <c r="A71" s="11"/>
      <c r="B71" s="11"/>
      <c r="C71" s="11"/>
      <c r="D71" s="11"/>
      <c r="E71" s="11"/>
      <c r="F71" s="11"/>
      <c r="G71" s="11"/>
      <c r="H71" s="11"/>
      <c r="I71" s="11"/>
      <c r="J71" s="11"/>
      <c r="K71" s="11"/>
      <c r="L71" s="11"/>
      <c r="M71" s="59"/>
      <c r="N71" s="59"/>
      <c r="O71" s="59"/>
      <c r="P71" s="59"/>
      <c r="Q71" s="59"/>
      <c r="R71" s="59"/>
      <c r="S71" s="59"/>
      <c r="T71" s="59"/>
      <c r="U71" s="59"/>
      <c r="V71" s="59"/>
      <c r="W71" s="59"/>
      <c r="X71" s="59"/>
      <c r="Y71" s="11"/>
      <c r="Z71" s="11"/>
      <c r="AA71" s="59"/>
      <c r="AB71" s="59"/>
      <c r="AC71" s="59"/>
      <c r="AD71" s="59"/>
      <c r="AE71" s="59"/>
      <c r="AF71" s="59"/>
      <c r="AG71" s="61"/>
      <c r="AH71" s="59"/>
      <c r="AI71" s="11"/>
      <c r="AJ71" s="11"/>
      <c r="AK71" s="11"/>
      <c r="AL71" s="11"/>
      <c r="AM71" s="11"/>
      <c r="AN71" s="11"/>
      <c r="AO71" s="11"/>
      <c r="AP71" s="11"/>
      <c r="AQ71" s="11"/>
      <c r="AR71" s="11"/>
      <c r="AS71" s="11"/>
      <c r="AT71" s="11"/>
      <c r="AU71" s="11"/>
      <c r="AV71" s="11"/>
      <c r="AW71" s="11"/>
      <c r="AX71" s="11"/>
      <c r="AY71" s="11"/>
      <c r="AZ71" s="11"/>
      <c r="BA71" s="11"/>
      <c r="BB71" s="11"/>
      <c r="BC71" s="11"/>
    </row>
    <row r="72" spans="1:55" ht="15.75" customHeight="1" x14ac:dyDescent="0.2">
      <c r="A72" s="11"/>
      <c r="B72" s="11"/>
      <c r="C72" s="11"/>
      <c r="D72" s="11"/>
      <c r="E72" s="11"/>
      <c r="F72" s="11"/>
      <c r="G72" s="11"/>
      <c r="H72" s="11"/>
      <c r="I72" s="11"/>
      <c r="J72" s="11"/>
      <c r="K72" s="11"/>
      <c r="L72" s="11"/>
      <c r="M72" s="59"/>
      <c r="N72" s="59"/>
      <c r="O72" s="59"/>
      <c r="P72" s="59"/>
      <c r="Q72" s="59"/>
      <c r="R72" s="59"/>
      <c r="S72" s="59"/>
      <c r="T72" s="59"/>
      <c r="U72" s="59"/>
      <c r="V72" s="59"/>
      <c r="W72" s="59"/>
      <c r="X72" s="59"/>
      <c r="Y72" s="11"/>
      <c r="Z72" s="11"/>
      <c r="AA72" s="59"/>
      <c r="AB72" s="59"/>
      <c r="AC72" s="59"/>
      <c r="AD72" s="59"/>
      <c r="AE72" s="59"/>
      <c r="AF72" s="59"/>
      <c r="AG72" s="61"/>
      <c r="AH72" s="59"/>
      <c r="AI72" s="11"/>
      <c r="AJ72" s="11"/>
      <c r="AK72" s="11"/>
      <c r="AL72" s="11"/>
      <c r="AM72" s="11"/>
      <c r="AN72" s="11"/>
      <c r="AO72" s="11"/>
      <c r="AP72" s="11"/>
      <c r="AQ72" s="11"/>
      <c r="AR72" s="11"/>
      <c r="AS72" s="11"/>
      <c r="AT72" s="11"/>
      <c r="AU72" s="11"/>
      <c r="AV72" s="11"/>
      <c r="AW72" s="11"/>
      <c r="AX72" s="11"/>
      <c r="AY72" s="11"/>
      <c r="AZ72" s="11"/>
      <c r="BA72" s="11"/>
      <c r="BB72" s="11"/>
      <c r="BC72" s="11"/>
    </row>
    <row r="73" spans="1:55" ht="15.75" customHeight="1" x14ac:dyDescent="0.2">
      <c r="A73" s="11"/>
      <c r="B73" s="11"/>
      <c r="C73" s="11"/>
      <c r="D73" s="11"/>
      <c r="E73" s="11"/>
      <c r="F73" s="11"/>
      <c r="G73" s="11"/>
      <c r="H73" s="11"/>
      <c r="I73" s="11"/>
      <c r="J73" s="11"/>
      <c r="K73" s="11"/>
      <c r="L73" s="11"/>
      <c r="M73" s="59"/>
      <c r="N73" s="59"/>
      <c r="O73" s="59"/>
      <c r="P73" s="59"/>
      <c r="Q73" s="59"/>
      <c r="R73" s="59"/>
      <c r="S73" s="59"/>
      <c r="T73" s="59"/>
      <c r="U73" s="59"/>
      <c r="V73" s="59"/>
      <c r="W73" s="59"/>
      <c r="X73" s="59"/>
      <c r="Y73" s="11"/>
      <c r="Z73" s="11"/>
      <c r="AA73" s="59"/>
      <c r="AB73" s="59"/>
      <c r="AC73" s="59"/>
      <c r="AD73" s="59"/>
      <c r="AE73" s="59"/>
      <c r="AF73" s="59"/>
      <c r="AG73" s="61"/>
      <c r="AH73" s="59"/>
      <c r="AI73" s="11"/>
      <c r="AJ73" s="11"/>
      <c r="AK73" s="11"/>
      <c r="AL73" s="11"/>
      <c r="AM73" s="11"/>
      <c r="AN73" s="11"/>
      <c r="AO73" s="11"/>
      <c r="AP73" s="11"/>
      <c r="AQ73" s="11"/>
      <c r="AR73" s="11"/>
      <c r="AS73" s="11"/>
      <c r="AT73" s="11"/>
      <c r="AU73" s="11"/>
      <c r="AV73" s="11"/>
      <c r="AW73" s="11"/>
      <c r="AX73" s="11"/>
      <c r="AY73" s="11"/>
      <c r="AZ73" s="11"/>
      <c r="BA73" s="11"/>
      <c r="BB73" s="11"/>
      <c r="BC73" s="11"/>
    </row>
    <row r="74" spans="1:55" ht="15.75" customHeight="1" x14ac:dyDescent="0.2">
      <c r="A74" s="11"/>
      <c r="B74" s="11"/>
      <c r="C74" s="11"/>
      <c r="D74" s="11"/>
      <c r="E74" s="11"/>
      <c r="F74" s="11"/>
      <c r="G74" s="11"/>
      <c r="H74" s="11"/>
      <c r="I74" s="11"/>
      <c r="J74" s="11"/>
      <c r="K74" s="11"/>
      <c r="L74" s="11"/>
      <c r="M74" s="59"/>
      <c r="N74" s="59"/>
      <c r="O74" s="59"/>
      <c r="P74" s="59"/>
      <c r="Q74" s="59"/>
      <c r="R74" s="59"/>
      <c r="S74" s="59"/>
      <c r="T74" s="59"/>
      <c r="U74" s="59"/>
      <c r="V74" s="59"/>
      <c r="W74" s="59"/>
      <c r="X74" s="59"/>
      <c r="Y74" s="11"/>
      <c r="Z74" s="11"/>
      <c r="AA74" s="59"/>
      <c r="AB74" s="59"/>
      <c r="AC74" s="59"/>
      <c r="AD74" s="59"/>
      <c r="AE74" s="59"/>
      <c r="AF74" s="59"/>
      <c r="AG74" s="61"/>
      <c r="AH74" s="59"/>
      <c r="AI74" s="11"/>
      <c r="AJ74" s="11"/>
      <c r="AK74" s="11"/>
      <c r="AL74" s="11"/>
      <c r="AM74" s="11"/>
      <c r="AN74" s="11"/>
      <c r="AO74" s="11"/>
      <c r="AP74" s="11"/>
      <c r="AQ74" s="11"/>
      <c r="AR74" s="11"/>
      <c r="AS74" s="11"/>
      <c r="AT74" s="11"/>
      <c r="AU74" s="11"/>
      <c r="AV74" s="11"/>
      <c r="AW74" s="11"/>
      <c r="AX74" s="11"/>
      <c r="AY74" s="11"/>
      <c r="AZ74" s="11"/>
      <c r="BA74" s="11"/>
      <c r="BB74" s="11"/>
      <c r="BC74" s="11"/>
    </row>
    <row r="75" spans="1:55" ht="15.75" customHeight="1" x14ac:dyDescent="0.2">
      <c r="A75" s="11"/>
      <c r="B75" s="11"/>
      <c r="C75" s="11"/>
      <c r="D75" s="11"/>
      <c r="E75" s="11"/>
      <c r="F75" s="11"/>
      <c r="G75" s="11"/>
      <c r="H75" s="11"/>
      <c r="I75" s="11"/>
      <c r="J75" s="11"/>
      <c r="K75" s="11"/>
      <c r="L75" s="11"/>
      <c r="M75" s="59"/>
      <c r="N75" s="59"/>
      <c r="O75" s="59"/>
      <c r="P75" s="59"/>
      <c r="Q75" s="59"/>
      <c r="R75" s="59"/>
      <c r="S75" s="59"/>
      <c r="T75" s="59"/>
      <c r="U75" s="59"/>
      <c r="V75" s="59"/>
      <c r="W75" s="59"/>
      <c r="X75" s="59"/>
      <c r="Y75" s="11"/>
      <c r="Z75" s="11"/>
      <c r="AA75" s="59"/>
      <c r="AB75" s="59"/>
      <c r="AC75" s="59"/>
      <c r="AD75" s="59"/>
      <c r="AE75" s="59"/>
      <c r="AF75" s="59"/>
      <c r="AG75" s="61"/>
      <c r="AH75" s="59"/>
      <c r="AI75" s="11"/>
      <c r="AJ75" s="11"/>
      <c r="AK75" s="11"/>
      <c r="AL75" s="11"/>
      <c r="AM75" s="11"/>
      <c r="AN75" s="11"/>
      <c r="AO75" s="11"/>
      <c r="AP75" s="11"/>
      <c r="AQ75" s="11"/>
      <c r="AR75" s="11"/>
      <c r="AS75" s="11"/>
      <c r="AT75" s="11"/>
      <c r="AU75" s="11"/>
      <c r="AV75" s="11"/>
      <c r="AW75" s="11"/>
      <c r="AX75" s="11"/>
      <c r="AY75" s="11"/>
      <c r="AZ75" s="11"/>
      <c r="BA75" s="11"/>
      <c r="BB75" s="11"/>
      <c r="BC75" s="11"/>
    </row>
    <row r="76" spans="1:55" ht="15.75" customHeight="1" x14ac:dyDescent="0.2">
      <c r="A76" s="11"/>
      <c r="B76" s="11"/>
      <c r="C76" s="11"/>
      <c r="D76" s="11"/>
      <c r="E76" s="11"/>
      <c r="F76" s="11"/>
      <c r="G76" s="11"/>
      <c r="H76" s="11"/>
      <c r="I76" s="11"/>
      <c r="J76" s="11"/>
      <c r="K76" s="11"/>
      <c r="L76" s="11"/>
      <c r="M76" s="59"/>
      <c r="N76" s="59"/>
      <c r="O76" s="59"/>
      <c r="P76" s="59"/>
      <c r="Q76" s="59"/>
      <c r="R76" s="59"/>
      <c r="S76" s="59"/>
      <c r="T76" s="59"/>
      <c r="U76" s="59"/>
      <c r="V76" s="59"/>
      <c r="W76" s="59"/>
      <c r="X76" s="59"/>
      <c r="Y76" s="11"/>
      <c r="Z76" s="11"/>
      <c r="AA76" s="59"/>
      <c r="AB76" s="59"/>
      <c r="AC76" s="59"/>
      <c r="AD76" s="59"/>
      <c r="AE76" s="59"/>
      <c r="AF76" s="59"/>
      <c r="AG76" s="61"/>
      <c r="AH76" s="59"/>
      <c r="AI76" s="11"/>
      <c r="AJ76" s="11"/>
      <c r="AK76" s="11"/>
      <c r="AL76" s="11"/>
      <c r="AM76" s="11"/>
      <c r="AN76" s="11"/>
      <c r="AO76" s="11"/>
      <c r="AP76" s="11"/>
      <c r="AQ76" s="11"/>
      <c r="AR76" s="11"/>
      <c r="AS76" s="11"/>
      <c r="AT76" s="11"/>
      <c r="AU76" s="11"/>
      <c r="AV76" s="11"/>
      <c r="AW76" s="11"/>
      <c r="AX76" s="11"/>
      <c r="AY76" s="11"/>
      <c r="AZ76" s="11"/>
      <c r="BA76" s="11"/>
      <c r="BB76" s="11"/>
      <c r="BC76" s="11"/>
    </row>
    <row r="77" spans="1:55" ht="15.75" customHeight="1" x14ac:dyDescent="0.2">
      <c r="A77" s="11"/>
      <c r="B77" s="11"/>
      <c r="C77" s="11"/>
      <c r="D77" s="11"/>
      <c r="E77" s="11"/>
      <c r="F77" s="11"/>
      <c r="G77" s="11"/>
      <c r="H77" s="11"/>
      <c r="I77" s="11"/>
      <c r="J77" s="11"/>
      <c r="K77" s="11"/>
      <c r="L77" s="11"/>
      <c r="M77" s="59"/>
      <c r="N77" s="59"/>
      <c r="O77" s="59"/>
      <c r="P77" s="59"/>
      <c r="Q77" s="59"/>
      <c r="R77" s="59"/>
      <c r="S77" s="59"/>
      <c r="T77" s="59"/>
      <c r="U77" s="59"/>
      <c r="V77" s="59"/>
      <c r="W77" s="59"/>
      <c r="X77" s="59"/>
      <c r="Y77" s="11"/>
      <c r="Z77" s="11"/>
      <c r="AA77" s="59"/>
      <c r="AB77" s="59"/>
      <c r="AC77" s="59"/>
      <c r="AD77" s="59"/>
      <c r="AE77" s="59"/>
      <c r="AF77" s="59"/>
      <c r="AG77" s="61"/>
      <c r="AH77" s="59"/>
      <c r="AI77" s="11"/>
      <c r="AJ77" s="11"/>
      <c r="AK77" s="11"/>
      <c r="AL77" s="11"/>
      <c r="AM77" s="11"/>
      <c r="AN77" s="11"/>
      <c r="AO77" s="11"/>
      <c r="AP77" s="11"/>
      <c r="AQ77" s="11"/>
      <c r="AR77" s="11"/>
      <c r="AS77" s="11"/>
      <c r="AT77" s="11"/>
      <c r="AU77" s="11"/>
      <c r="AV77" s="11"/>
      <c r="AW77" s="11"/>
      <c r="AX77" s="11"/>
      <c r="AY77" s="11"/>
      <c r="AZ77" s="11"/>
      <c r="BA77" s="11"/>
      <c r="BB77" s="11"/>
      <c r="BC77" s="11"/>
    </row>
    <row r="78" spans="1:55" ht="15.75" customHeight="1" x14ac:dyDescent="0.2">
      <c r="A78" s="11"/>
      <c r="B78" s="11"/>
      <c r="C78" s="11"/>
      <c r="D78" s="11"/>
      <c r="E78" s="11"/>
      <c r="F78" s="11"/>
      <c r="G78" s="11"/>
      <c r="H78" s="11"/>
      <c r="I78" s="11"/>
      <c r="J78" s="11"/>
      <c r="K78" s="11"/>
      <c r="L78" s="11"/>
      <c r="M78" s="59"/>
      <c r="N78" s="59"/>
      <c r="O78" s="59"/>
      <c r="P78" s="59"/>
      <c r="Q78" s="59"/>
      <c r="R78" s="59"/>
      <c r="S78" s="59"/>
      <c r="T78" s="59"/>
      <c r="U78" s="59"/>
      <c r="V78" s="59"/>
      <c r="W78" s="59"/>
      <c r="X78" s="59"/>
      <c r="Y78" s="11"/>
      <c r="Z78" s="11"/>
      <c r="AA78" s="59"/>
      <c r="AB78" s="59"/>
      <c r="AC78" s="59"/>
      <c r="AD78" s="59"/>
      <c r="AE78" s="59"/>
      <c r="AF78" s="59"/>
      <c r="AG78" s="61"/>
      <c r="AH78" s="59"/>
      <c r="AI78" s="11"/>
      <c r="AJ78" s="11"/>
      <c r="AK78" s="11"/>
      <c r="AL78" s="11"/>
      <c r="AM78" s="11"/>
      <c r="AN78" s="11"/>
      <c r="AO78" s="11"/>
      <c r="AP78" s="11"/>
      <c r="AQ78" s="11"/>
      <c r="AR78" s="11"/>
      <c r="AS78" s="11"/>
      <c r="AT78" s="11"/>
      <c r="AU78" s="11"/>
      <c r="AV78" s="11"/>
      <c r="AW78" s="11"/>
      <c r="AX78" s="11"/>
      <c r="AY78" s="11"/>
      <c r="AZ78" s="11"/>
      <c r="BA78" s="11"/>
      <c r="BB78" s="11"/>
      <c r="BC78" s="11"/>
    </row>
    <row r="79" spans="1:55" ht="15.75" customHeight="1" x14ac:dyDescent="0.2">
      <c r="A79" s="11"/>
      <c r="B79" s="11"/>
      <c r="C79" s="11"/>
      <c r="D79" s="11"/>
      <c r="E79" s="11"/>
      <c r="F79" s="11"/>
      <c r="G79" s="11"/>
      <c r="H79" s="11"/>
      <c r="I79" s="11"/>
      <c r="J79" s="11"/>
      <c r="K79" s="11"/>
      <c r="L79" s="11"/>
      <c r="M79" s="59"/>
      <c r="N79" s="59"/>
      <c r="O79" s="59"/>
      <c r="P79" s="59"/>
      <c r="Q79" s="59"/>
      <c r="R79" s="59"/>
      <c r="S79" s="59"/>
      <c r="T79" s="59"/>
      <c r="U79" s="59"/>
      <c r="V79" s="59"/>
      <c r="W79" s="59"/>
      <c r="X79" s="59"/>
      <c r="Y79" s="11"/>
      <c r="Z79" s="11"/>
      <c r="AA79" s="59"/>
      <c r="AB79" s="59"/>
      <c r="AC79" s="59"/>
      <c r="AD79" s="59"/>
      <c r="AE79" s="59"/>
      <c r="AF79" s="59"/>
      <c r="AG79" s="61"/>
      <c r="AH79" s="59"/>
      <c r="AI79" s="11"/>
      <c r="AJ79" s="11"/>
      <c r="AK79" s="11"/>
      <c r="AL79" s="11"/>
      <c r="AM79" s="11"/>
      <c r="AN79" s="11"/>
      <c r="AO79" s="11"/>
      <c r="AP79" s="11"/>
      <c r="AQ79" s="11"/>
      <c r="AR79" s="11"/>
      <c r="AS79" s="11"/>
      <c r="AT79" s="11"/>
      <c r="AU79" s="11"/>
      <c r="AV79" s="11"/>
      <c r="AW79" s="11"/>
      <c r="AX79" s="11"/>
      <c r="AY79" s="11"/>
      <c r="AZ79" s="11"/>
      <c r="BA79" s="11"/>
      <c r="BB79" s="11"/>
      <c r="BC79" s="11"/>
    </row>
    <row r="80" spans="1:55" ht="15.75" customHeight="1" x14ac:dyDescent="0.2">
      <c r="A80" s="11"/>
      <c r="B80" s="11"/>
      <c r="C80" s="11"/>
      <c r="D80" s="11"/>
      <c r="E80" s="11"/>
      <c r="F80" s="11"/>
      <c r="G80" s="11"/>
      <c r="H80" s="11"/>
      <c r="I80" s="11"/>
      <c r="J80" s="11"/>
      <c r="K80" s="11"/>
      <c r="L80" s="11"/>
      <c r="M80" s="59"/>
      <c r="N80" s="59"/>
      <c r="O80" s="59"/>
      <c r="P80" s="59"/>
      <c r="Q80" s="59"/>
      <c r="R80" s="59"/>
      <c r="S80" s="59"/>
      <c r="T80" s="59"/>
      <c r="U80" s="59"/>
      <c r="V80" s="59"/>
      <c r="W80" s="59"/>
      <c r="X80" s="59"/>
      <c r="Y80" s="11"/>
      <c r="Z80" s="11"/>
      <c r="AA80" s="59"/>
      <c r="AB80" s="59"/>
      <c r="AC80" s="59"/>
      <c r="AD80" s="59"/>
      <c r="AE80" s="59"/>
      <c r="AF80" s="59"/>
      <c r="AG80" s="61"/>
      <c r="AH80" s="59"/>
      <c r="AI80" s="11"/>
      <c r="AJ80" s="11"/>
      <c r="AK80" s="11"/>
      <c r="AL80" s="11"/>
      <c r="AM80" s="11"/>
      <c r="AN80" s="11"/>
      <c r="AO80" s="11"/>
      <c r="AP80" s="11"/>
      <c r="AQ80" s="11"/>
      <c r="AR80" s="11"/>
      <c r="AS80" s="11"/>
      <c r="AT80" s="11"/>
      <c r="AU80" s="11"/>
      <c r="AV80" s="11"/>
      <c r="AW80" s="11"/>
      <c r="AX80" s="11"/>
      <c r="AY80" s="11"/>
      <c r="AZ80" s="11"/>
      <c r="BA80" s="11"/>
      <c r="BB80" s="11"/>
      <c r="BC80" s="11"/>
    </row>
    <row r="81" spans="1:55" ht="15.75" customHeight="1" x14ac:dyDescent="0.2">
      <c r="A81" s="11"/>
      <c r="B81" s="11"/>
      <c r="C81" s="11"/>
      <c r="D81" s="11"/>
      <c r="E81" s="11"/>
      <c r="F81" s="11"/>
      <c r="G81" s="11"/>
      <c r="H81" s="11"/>
      <c r="I81" s="11"/>
      <c r="J81" s="11"/>
      <c r="K81" s="11"/>
      <c r="L81" s="11"/>
      <c r="M81" s="59"/>
      <c r="N81" s="59"/>
      <c r="O81" s="59"/>
      <c r="P81" s="59"/>
      <c r="Q81" s="59"/>
      <c r="R81" s="59"/>
      <c r="S81" s="59"/>
      <c r="T81" s="59"/>
      <c r="U81" s="59"/>
      <c r="V81" s="59"/>
      <c r="W81" s="59"/>
      <c r="X81" s="59"/>
      <c r="Y81" s="11"/>
      <c r="Z81" s="11"/>
      <c r="AA81" s="59"/>
      <c r="AB81" s="59"/>
      <c r="AC81" s="59"/>
      <c r="AD81" s="59"/>
      <c r="AE81" s="59"/>
      <c r="AF81" s="59"/>
      <c r="AG81" s="61"/>
      <c r="AH81" s="59"/>
      <c r="AI81" s="11"/>
      <c r="AJ81" s="11"/>
      <c r="AK81" s="11"/>
      <c r="AL81" s="11"/>
      <c r="AM81" s="11"/>
      <c r="AN81" s="11"/>
      <c r="AO81" s="11"/>
      <c r="AP81" s="11"/>
      <c r="AQ81" s="11"/>
      <c r="AR81" s="11"/>
      <c r="AS81" s="11"/>
      <c r="AT81" s="11"/>
      <c r="AU81" s="11"/>
      <c r="AV81" s="11"/>
      <c r="AW81" s="11"/>
      <c r="AX81" s="11"/>
      <c r="AY81" s="11"/>
      <c r="AZ81" s="11"/>
      <c r="BA81" s="11"/>
      <c r="BB81" s="11"/>
      <c r="BC81" s="11"/>
    </row>
    <row r="82" spans="1:55" ht="15.75" customHeight="1" x14ac:dyDescent="0.2">
      <c r="A82" s="11"/>
      <c r="B82" s="11"/>
      <c r="C82" s="11"/>
      <c r="D82" s="11"/>
      <c r="E82" s="11"/>
      <c r="F82" s="11"/>
      <c r="G82" s="11"/>
      <c r="H82" s="11"/>
      <c r="I82" s="11"/>
      <c r="J82" s="11"/>
      <c r="K82" s="11"/>
      <c r="L82" s="11"/>
      <c r="M82" s="59"/>
      <c r="N82" s="59"/>
      <c r="O82" s="59"/>
      <c r="P82" s="59"/>
      <c r="Q82" s="59"/>
      <c r="R82" s="59"/>
      <c r="S82" s="59"/>
      <c r="T82" s="59"/>
      <c r="U82" s="59"/>
      <c r="V82" s="59"/>
      <c r="W82" s="59"/>
      <c r="X82" s="59"/>
      <c r="Y82" s="11"/>
      <c r="Z82" s="11"/>
      <c r="AA82" s="59"/>
      <c r="AB82" s="59"/>
      <c r="AC82" s="59"/>
      <c r="AD82" s="59"/>
      <c r="AE82" s="59"/>
      <c r="AF82" s="59"/>
      <c r="AG82" s="61"/>
      <c r="AH82" s="59"/>
      <c r="AI82" s="11"/>
      <c r="AJ82" s="11"/>
      <c r="AK82" s="11"/>
      <c r="AL82" s="11"/>
      <c r="AM82" s="11"/>
      <c r="AN82" s="11"/>
      <c r="AO82" s="11"/>
      <c r="AP82" s="11"/>
      <c r="AQ82" s="11"/>
      <c r="AR82" s="11"/>
      <c r="AS82" s="11"/>
      <c r="AT82" s="11"/>
      <c r="AU82" s="11"/>
      <c r="AV82" s="11"/>
      <c r="AW82" s="11"/>
      <c r="AX82" s="11"/>
      <c r="AY82" s="11"/>
      <c r="AZ82" s="11"/>
      <c r="BA82" s="11"/>
      <c r="BB82" s="11"/>
      <c r="BC82" s="11"/>
    </row>
    <row r="83" spans="1:55" ht="15.75" customHeight="1" x14ac:dyDescent="0.2">
      <c r="A83" s="11"/>
      <c r="B83" s="11"/>
      <c r="C83" s="11"/>
      <c r="D83" s="11"/>
      <c r="E83" s="11"/>
      <c r="F83" s="11"/>
      <c r="G83" s="11"/>
      <c r="H83" s="11"/>
      <c r="I83" s="11"/>
      <c r="J83" s="11"/>
      <c r="K83" s="11"/>
      <c r="L83" s="11"/>
      <c r="M83" s="59"/>
      <c r="N83" s="59"/>
      <c r="O83" s="59"/>
      <c r="P83" s="59"/>
      <c r="Q83" s="59"/>
      <c r="R83" s="59"/>
      <c r="S83" s="59"/>
      <c r="T83" s="59"/>
      <c r="U83" s="59"/>
      <c r="V83" s="59"/>
      <c r="W83" s="59"/>
      <c r="X83" s="59"/>
      <c r="Y83" s="11"/>
      <c r="Z83" s="11"/>
      <c r="AA83" s="59"/>
      <c r="AB83" s="59"/>
      <c r="AC83" s="59"/>
      <c r="AD83" s="59"/>
      <c r="AE83" s="59"/>
      <c r="AF83" s="59"/>
      <c r="AG83" s="61"/>
      <c r="AH83" s="59"/>
      <c r="AI83" s="11"/>
      <c r="AJ83" s="11"/>
      <c r="AK83" s="11"/>
      <c r="AL83" s="11"/>
      <c r="AM83" s="11"/>
      <c r="AN83" s="11"/>
      <c r="AO83" s="11"/>
      <c r="AP83" s="11"/>
      <c r="AQ83" s="11"/>
      <c r="AR83" s="11"/>
      <c r="AS83" s="11"/>
      <c r="AT83" s="11"/>
      <c r="AU83" s="11"/>
      <c r="AV83" s="11"/>
      <c r="AW83" s="11"/>
      <c r="AX83" s="11"/>
      <c r="AY83" s="11"/>
      <c r="AZ83" s="11"/>
      <c r="BA83" s="11"/>
      <c r="BB83" s="11"/>
      <c r="BC83" s="11"/>
    </row>
    <row r="84" spans="1:55" ht="15.75" customHeight="1" x14ac:dyDescent="0.2">
      <c r="A84" s="11"/>
      <c r="B84" s="11"/>
      <c r="C84" s="11"/>
      <c r="D84" s="11"/>
      <c r="E84" s="11"/>
      <c r="F84" s="11"/>
      <c r="G84" s="11"/>
      <c r="H84" s="11"/>
      <c r="I84" s="11"/>
      <c r="J84" s="11"/>
      <c r="K84" s="11"/>
      <c r="L84" s="11"/>
      <c r="M84" s="59"/>
      <c r="N84" s="59"/>
      <c r="O84" s="59"/>
      <c r="P84" s="59"/>
      <c r="Q84" s="59"/>
      <c r="R84" s="59"/>
      <c r="S84" s="59"/>
      <c r="T84" s="59"/>
      <c r="U84" s="59"/>
      <c r="V84" s="59"/>
      <c r="W84" s="59"/>
      <c r="X84" s="59"/>
      <c r="Y84" s="11"/>
      <c r="Z84" s="11"/>
      <c r="AA84" s="59"/>
      <c r="AB84" s="59"/>
      <c r="AC84" s="59"/>
      <c r="AD84" s="59"/>
      <c r="AE84" s="59"/>
      <c r="AF84" s="59"/>
      <c r="AG84" s="61"/>
      <c r="AH84" s="59"/>
      <c r="AI84" s="11"/>
      <c r="AJ84" s="11"/>
      <c r="AK84" s="11"/>
      <c r="AL84" s="11"/>
      <c r="AM84" s="11"/>
      <c r="AN84" s="11"/>
      <c r="AO84" s="11"/>
      <c r="AP84" s="11"/>
      <c r="AQ84" s="11"/>
      <c r="AR84" s="11"/>
      <c r="AS84" s="11"/>
      <c r="AT84" s="11"/>
      <c r="AU84" s="11"/>
      <c r="AV84" s="11"/>
      <c r="AW84" s="11"/>
      <c r="AX84" s="11"/>
      <c r="AY84" s="11"/>
      <c r="AZ84" s="11"/>
      <c r="BA84" s="11"/>
      <c r="BB84" s="11"/>
      <c r="BC84" s="11"/>
    </row>
    <row r="85" spans="1:55" ht="15.75" customHeight="1" x14ac:dyDescent="0.2">
      <c r="A85" s="11"/>
      <c r="B85" s="11"/>
      <c r="C85" s="11"/>
      <c r="D85" s="11"/>
      <c r="E85" s="11"/>
      <c r="F85" s="11"/>
      <c r="G85" s="11"/>
      <c r="H85" s="11"/>
      <c r="I85" s="11"/>
      <c r="J85" s="11"/>
      <c r="K85" s="11"/>
      <c r="L85" s="11"/>
      <c r="M85" s="59"/>
      <c r="N85" s="59"/>
      <c r="O85" s="59"/>
      <c r="P85" s="59"/>
      <c r="Q85" s="59"/>
      <c r="R85" s="59"/>
      <c r="S85" s="59"/>
      <c r="T85" s="59"/>
      <c r="U85" s="59"/>
      <c r="V85" s="59"/>
      <c r="W85" s="59"/>
      <c r="X85" s="59"/>
      <c r="Y85" s="11"/>
      <c r="Z85" s="11"/>
      <c r="AA85" s="59"/>
      <c r="AB85" s="59"/>
      <c r="AC85" s="59"/>
      <c r="AD85" s="59"/>
      <c r="AE85" s="59"/>
      <c r="AF85" s="59"/>
      <c r="AG85" s="61"/>
      <c r="AH85" s="59"/>
      <c r="AI85" s="11"/>
      <c r="AJ85" s="11"/>
      <c r="AK85" s="11"/>
      <c r="AL85" s="11"/>
      <c r="AM85" s="11"/>
      <c r="AN85" s="11"/>
      <c r="AO85" s="11"/>
      <c r="AP85" s="11"/>
      <c r="AQ85" s="11"/>
      <c r="AR85" s="11"/>
      <c r="AS85" s="11"/>
      <c r="AT85" s="11"/>
      <c r="AU85" s="11"/>
      <c r="AV85" s="11"/>
      <c r="AW85" s="11"/>
      <c r="AX85" s="11"/>
      <c r="AY85" s="11"/>
      <c r="AZ85" s="11"/>
      <c r="BA85" s="11"/>
      <c r="BB85" s="11"/>
      <c r="BC85" s="11"/>
    </row>
    <row r="86" spans="1:55" ht="15.75" customHeight="1" x14ac:dyDescent="0.2">
      <c r="A86" s="11"/>
      <c r="B86" s="11"/>
      <c r="C86" s="11"/>
      <c r="D86" s="11"/>
      <c r="E86" s="11"/>
      <c r="F86" s="11"/>
      <c r="G86" s="11"/>
      <c r="H86" s="11"/>
      <c r="I86" s="11"/>
      <c r="J86" s="11"/>
      <c r="K86" s="11"/>
      <c r="L86" s="11"/>
      <c r="M86" s="59"/>
      <c r="N86" s="59"/>
      <c r="O86" s="59"/>
      <c r="P86" s="59"/>
      <c r="Q86" s="59"/>
      <c r="R86" s="59"/>
      <c r="S86" s="59"/>
      <c r="T86" s="59"/>
      <c r="U86" s="59"/>
      <c r="V86" s="59"/>
      <c r="W86" s="59"/>
      <c r="X86" s="59"/>
      <c r="Y86" s="11"/>
      <c r="Z86" s="11"/>
      <c r="AA86" s="59"/>
      <c r="AB86" s="59"/>
      <c r="AC86" s="59"/>
      <c r="AD86" s="59"/>
      <c r="AE86" s="59"/>
      <c r="AF86" s="59"/>
      <c r="AG86" s="61"/>
      <c r="AH86" s="59"/>
      <c r="AI86" s="11"/>
      <c r="AJ86" s="11"/>
      <c r="AK86" s="11"/>
      <c r="AL86" s="11"/>
      <c r="AM86" s="11"/>
      <c r="AN86" s="11"/>
      <c r="AO86" s="11"/>
      <c r="AP86" s="11"/>
      <c r="AQ86" s="11"/>
      <c r="AR86" s="11"/>
      <c r="AS86" s="11"/>
      <c r="AT86" s="11"/>
      <c r="AU86" s="11"/>
      <c r="AV86" s="11"/>
      <c r="AW86" s="11"/>
      <c r="AX86" s="11"/>
      <c r="AY86" s="11"/>
      <c r="AZ86" s="11"/>
      <c r="BA86" s="11"/>
      <c r="BB86" s="11"/>
      <c r="BC86" s="11"/>
    </row>
    <row r="87" spans="1:55" ht="15.75" customHeight="1" x14ac:dyDescent="0.2">
      <c r="A87" s="11"/>
      <c r="B87" s="11"/>
      <c r="C87" s="11"/>
      <c r="D87" s="11"/>
      <c r="E87" s="11"/>
      <c r="F87" s="11"/>
      <c r="G87" s="11"/>
      <c r="H87" s="11"/>
      <c r="I87" s="11"/>
      <c r="J87" s="11"/>
      <c r="K87" s="11"/>
      <c r="L87" s="11"/>
      <c r="M87" s="59"/>
      <c r="N87" s="59"/>
      <c r="O87" s="59"/>
      <c r="P87" s="59"/>
      <c r="Q87" s="59"/>
      <c r="R87" s="59"/>
      <c r="S87" s="59"/>
      <c r="T87" s="59"/>
      <c r="U87" s="59"/>
      <c r="V87" s="59"/>
      <c r="W87" s="59"/>
      <c r="X87" s="59"/>
      <c r="Y87" s="11"/>
      <c r="Z87" s="11"/>
      <c r="AA87" s="59"/>
      <c r="AB87" s="59"/>
      <c r="AC87" s="59"/>
      <c r="AD87" s="59"/>
      <c r="AE87" s="59"/>
      <c r="AF87" s="59"/>
      <c r="AG87" s="61"/>
      <c r="AH87" s="59"/>
      <c r="AI87" s="11"/>
      <c r="AJ87" s="11"/>
      <c r="AK87" s="11"/>
      <c r="AL87" s="11"/>
      <c r="AM87" s="11"/>
      <c r="AN87" s="11"/>
      <c r="AO87" s="11"/>
      <c r="AP87" s="11"/>
      <c r="AQ87" s="11"/>
      <c r="AR87" s="11"/>
      <c r="AS87" s="11"/>
      <c r="AT87" s="11"/>
      <c r="AU87" s="11"/>
      <c r="AV87" s="11"/>
      <c r="AW87" s="11"/>
      <c r="AX87" s="11"/>
      <c r="AY87" s="11"/>
      <c r="AZ87" s="11"/>
      <c r="BA87" s="11"/>
      <c r="BB87" s="11"/>
      <c r="BC87" s="11"/>
    </row>
    <row r="88" spans="1:55" ht="15.75" customHeight="1" x14ac:dyDescent="0.2">
      <c r="A88" s="11"/>
      <c r="B88" s="11"/>
      <c r="C88" s="11"/>
      <c r="D88" s="11"/>
      <c r="E88" s="11"/>
      <c r="F88" s="11"/>
      <c r="G88" s="11"/>
      <c r="H88" s="11"/>
      <c r="I88" s="11"/>
      <c r="J88" s="11"/>
      <c r="K88" s="11"/>
      <c r="L88" s="11"/>
      <c r="M88" s="59"/>
      <c r="N88" s="59"/>
      <c r="O88" s="59"/>
      <c r="P88" s="59"/>
      <c r="Q88" s="59"/>
      <c r="R88" s="59"/>
      <c r="S88" s="59"/>
      <c r="T88" s="59"/>
      <c r="U88" s="59"/>
      <c r="V88" s="59"/>
      <c r="W88" s="59"/>
      <c r="X88" s="59"/>
      <c r="Y88" s="11"/>
      <c r="Z88" s="11"/>
      <c r="AA88" s="59"/>
      <c r="AB88" s="59"/>
      <c r="AC88" s="59"/>
      <c r="AD88" s="59"/>
      <c r="AE88" s="59"/>
      <c r="AF88" s="59"/>
      <c r="AG88" s="61"/>
      <c r="AH88" s="59"/>
      <c r="AI88" s="11"/>
      <c r="AJ88" s="11"/>
      <c r="AK88" s="11"/>
      <c r="AL88" s="11"/>
      <c r="AM88" s="11"/>
      <c r="AN88" s="11"/>
      <c r="AO88" s="11"/>
      <c r="AP88" s="11"/>
      <c r="AQ88" s="11"/>
      <c r="AR88" s="11"/>
      <c r="AS88" s="11"/>
      <c r="AT88" s="11"/>
      <c r="AU88" s="11"/>
      <c r="AV88" s="11"/>
      <c r="AW88" s="11"/>
      <c r="AX88" s="11"/>
      <c r="AY88" s="11"/>
      <c r="AZ88" s="11"/>
      <c r="BA88" s="11"/>
      <c r="BB88" s="11"/>
      <c r="BC88" s="11"/>
    </row>
    <row r="89" spans="1:55" ht="15.75" customHeight="1" x14ac:dyDescent="0.2">
      <c r="A89" s="11"/>
      <c r="B89" s="11"/>
      <c r="C89" s="11"/>
      <c r="D89" s="11"/>
      <c r="E89" s="11"/>
      <c r="F89" s="11"/>
      <c r="G89" s="11"/>
      <c r="H89" s="11"/>
      <c r="I89" s="11"/>
      <c r="J89" s="11"/>
      <c r="K89" s="11"/>
      <c r="L89" s="11"/>
      <c r="M89" s="59"/>
      <c r="N89" s="59"/>
      <c r="O89" s="59"/>
      <c r="P89" s="59"/>
      <c r="Q89" s="59"/>
      <c r="R89" s="59"/>
      <c r="S89" s="59"/>
      <c r="T89" s="59"/>
      <c r="U89" s="59"/>
      <c r="V89" s="59"/>
      <c r="W89" s="59"/>
      <c r="X89" s="59"/>
      <c r="Y89" s="11"/>
      <c r="Z89" s="11"/>
      <c r="AA89" s="59"/>
      <c r="AB89" s="59"/>
      <c r="AC89" s="59"/>
      <c r="AD89" s="59"/>
      <c r="AE89" s="59"/>
      <c r="AF89" s="59"/>
      <c r="AG89" s="61"/>
      <c r="AH89" s="59"/>
      <c r="AI89" s="11"/>
      <c r="AJ89" s="11"/>
      <c r="AK89" s="11"/>
      <c r="AL89" s="11"/>
      <c r="AM89" s="11"/>
      <c r="AN89" s="11"/>
      <c r="AO89" s="11"/>
      <c r="AP89" s="11"/>
      <c r="AQ89" s="11"/>
      <c r="AR89" s="11"/>
      <c r="AS89" s="11"/>
      <c r="AT89" s="11"/>
      <c r="AU89" s="11"/>
      <c r="AV89" s="11"/>
      <c r="AW89" s="11"/>
      <c r="AX89" s="11"/>
      <c r="AY89" s="11"/>
      <c r="AZ89" s="11"/>
      <c r="BA89" s="11"/>
      <c r="BB89" s="11"/>
      <c r="BC89" s="11"/>
    </row>
    <row r="90" spans="1:55" ht="15.75" customHeight="1" x14ac:dyDescent="0.2">
      <c r="A90" s="11"/>
      <c r="B90" s="11"/>
      <c r="C90" s="11"/>
      <c r="D90" s="11"/>
      <c r="E90" s="11"/>
      <c r="F90" s="11"/>
      <c r="G90" s="11"/>
      <c r="H90" s="11"/>
      <c r="I90" s="11"/>
      <c r="J90" s="11"/>
      <c r="K90" s="11"/>
      <c r="L90" s="11"/>
      <c r="M90" s="59"/>
      <c r="N90" s="59"/>
      <c r="O90" s="59"/>
      <c r="P90" s="59"/>
      <c r="Q90" s="59"/>
      <c r="R90" s="59"/>
      <c r="S90" s="59"/>
      <c r="T90" s="59"/>
      <c r="U90" s="59"/>
      <c r="V90" s="59"/>
      <c r="W90" s="59"/>
      <c r="X90" s="59"/>
      <c r="Y90" s="11"/>
      <c r="Z90" s="11"/>
      <c r="AA90" s="59"/>
      <c r="AB90" s="59"/>
      <c r="AC90" s="59"/>
      <c r="AD90" s="59"/>
      <c r="AE90" s="59"/>
      <c r="AF90" s="59"/>
      <c r="AG90" s="61"/>
      <c r="AH90" s="59"/>
      <c r="AI90" s="11"/>
      <c r="AJ90" s="11"/>
      <c r="AK90" s="11"/>
      <c r="AL90" s="11"/>
      <c r="AM90" s="11"/>
      <c r="AN90" s="11"/>
      <c r="AO90" s="11"/>
      <c r="AP90" s="11"/>
      <c r="AQ90" s="11"/>
      <c r="AR90" s="11"/>
      <c r="AS90" s="11"/>
      <c r="AT90" s="11"/>
      <c r="AU90" s="11"/>
      <c r="AV90" s="11"/>
      <c r="AW90" s="11"/>
      <c r="AX90" s="11"/>
      <c r="AY90" s="11"/>
      <c r="AZ90" s="11"/>
      <c r="BA90" s="11"/>
      <c r="BB90" s="11"/>
      <c r="BC90" s="11"/>
    </row>
    <row r="91" spans="1:55" ht="15.75" customHeight="1" x14ac:dyDescent="0.2">
      <c r="A91" s="11"/>
      <c r="B91" s="11"/>
      <c r="C91" s="11"/>
      <c r="D91" s="11"/>
      <c r="E91" s="11"/>
      <c r="F91" s="11"/>
      <c r="G91" s="11"/>
      <c r="H91" s="11"/>
      <c r="I91" s="11"/>
      <c r="J91" s="11"/>
      <c r="K91" s="11"/>
      <c r="L91" s="11"/>
      <c r="M91" s="59"/>
      <c r="N91" s="59"/>
      <c r="O91" s="59"/>
      <c r="P91" s="59"/>
      <c r="Q91" s="59"/>
      <c r="R91" s="59"/>
      <c r="S91" s="59"/>
      <c r="T91" s="59"/>
      <c r="U91" s="59"/>
      <c r="V91" s="59"/>
      <c r="W91" s="59"/>
      <c r="X91" s="59"/>
      <c r="Y91" s="11"/>
      <c r="Z91" s="11"/>
      <c r="AA91" s="59"/>
      <c r="AB91" s="59"/>
      <c r="AC91" s="59"/>
      <c r="AD91" s="59"/>
      <c r="AE91" s="59"/>
      <c r="AF91" s="59"/>
      <c r="AG91" s="61"/>
      <c r="AH91" s="59"/>
      <c r="AI91" s="11"/>
      <c r="AJ91" s="11"/>
      <c r="AK91" s="11"/>
      <c r="AL91" s="11"/>
      <c r="AM91" s="11"/>
      <c r="AN91" s="11"/>
      <c r="AO91" s="11"/>
      <c r="AP91" s="11"/>
      <c r="AQ91" s="11"/>
      <c r="AR91" s="11"/>
      <c r="AS91" s="11"/>
      <c r="AT91" s="11"/>
      <c r="AU91" s="11"/>
      <c r="AV91" s="11"/>
      <c r="AW91" s="11"/>
      <c r="AX91" s="11"/>
      <c r="AY91" s="11"/>
      <c r="AZ91" s="11"/>
      <c r="BA91" s="11"/>
      <c r="BB91" s="11"/>
      <c r="BC91" s="11"/>
    </row>
    <row r="92" spans="1:55" ht="15.75" customHeight="1" x14ac:dyDescent="0.2">
      <c r="A92" s="11"/>
      <c r="B92" s="11"/>
      <c r="C92" s="11"/>
      <c r="D92" s="11"/>
      <c r="E92" s="11"/>
      <c r="F92" s="11"/>
      <c r="G92" s="11"/>
      <c r="H92" s="11"/>
      <c r="I92" s="11"/>
      <c r="J92" s="11"/>
      <c r="K92" s="11"/>
      <c r="L92" s="11"/>
      <c r="M92" s="59"/>
      <c r="N92" s="59"/>
      <c r="O92" s="59"/>
      <c r="P92" s="59"/>
      <c r="Q92" s="59"/>
      <c r="R92" s="59"/>
      <c r="S92" s="59"/>
      <c r="T92" s="59"/>
      <c r="U92" s="59"/>
      <c r="V92" s="59"/>
      <c r="W92" s="59"/>
      <c r="X92" s="59"/>
      <c r="Y92" s="11"/>
      <c r="Z92" s="11"/>
      <c r="AA92" s="59"/>
      <c r="AB92" s="59"/>
      <c r="AC92" s="59"/>
      <c r="AD92" s="59"/>
      <c r="AE92" s="59"/>
      <c r="AF92" s="59"/>
      <c r="AG92" s="61"/>
      <c r="AH92" s="59"/>
      <c r="AI92" s="11"/>
      <c r="AJ92" s="11"/>
      <c r="AK92" s="11"/>
      <c r="AL92" s="11"/>
      <c r="AM92" s="11"/>
      <c r="AN92" s="11"/>
      <c r="AO92" s="11"/>
      <c r="AP92" s="11"/>
      <c r="AQ92" s="11"/>
      <c r="AR92" s="11"/>
      <c r="AS92" s="11"/>
      <c r="AT92" s="11"/>
      <c r="AU92" s="11"/>
      <c r="AV92" s="11"/>
      <c r="AW92" s="11"/>
      <c r="AX92" s="11"/>
      <c r="AY92" s="11"/>
      <c r="AZ92" s="11"/>
      <c r="BA92" s="11"/>
      <c r="BB92" s="11"/>
      <c r="BC92" s="11"/>
    </row>
    <row r="93" spans="1:55" ht="15.75" customHeight="1" x14ac:dyDescent="0.2">
      <c r="A93" s="11"/>
      <c r="B93" s="11"/>
      <c r="C93" s="11"/>
      <c r="D93" s="11"/>
      <c r="E93" s="11"/>
      <c r="F93" s="11"/>
      <c r="G93" s="11"/>
      <c r="H93" s="11"/>
      <c r="I93" s="11"/>
      <c r="J93" s="11"/>
      <c r="K93" s="11"/>
      <c r="L93" s="11"/>
      <c r="M93" s="59"/>
      <c r="N93" s="59"/>
      <c r="O93" s="59"/>
      <c r="P93" s="59"/>
      <c r="Q93" s="59"/>
      <c r="R93" s="59"/>
      <c r="S93" s="59"/>
      <c r="T93" s="59"/>
      <c r="U93" s="59"/>
      <c r="V93" s="59"/>
      <c r="W93" s="59"/>
      <c r="X93" s="59"/>
      <c r="Y93" s="11"/>
      <c r="Z93" s="11"/>
      <c r="AA93" s="59"/>
      <c r="AB93" s="59"/>
      <c r="AC93" s="59"/>
      <c r="AD93" s="59"/>
      <c r="AE93" s="59"/>
      <c r="AF93" s="59"/>
      <c r="AG93" s="61"/>
      <c r="AH93" s="59"/>
      <c r="AI93" s="11"/>
      <c r="AJ93" s="11"/>
      <c r="AK93" s="11"/>
      <c r="AL93" s="11"/>
      <c r="AM93" s="11"/>
      <c r="AN93" s="11"/>
      <c r="AO93" s="11"/>
      <c r="AP93" s="11"/>
      <c r="AQ93" s="11"/>
      <c r="AR93" s="11"/>
      <c r="AS93" s="11"/>
      <c r="AT93" s="11"/>
      <c r="AU93" s="11"/>
      <c r="AV93" s="11"/>
      <c r="AW93" s="11"/>
      <c r="AX93" s="11"/>
      <c r="AY93" s="11"/>
      <c r="AZ93" s="11"/>
      <c r="BA93" s="11"/>
      <c r="BB93" s="11"/>
      <c r="BC93" s="11"/>
    </row>
    <row r="94" spans="1:55" ht="15.75" customHeight="1" x14ac:dyDescent="0.2">
      <c r="A94" s="11"/>
      <c r="B94" s="11"/>
      <c r="C94" s="11"/>
      <c r="D94" s="11"/>
      <c r="E94" s="11"/>
      <c r="F94" s="11"/>
      <c r="G94" s="11"/>
      <c r="H94" s="11"/>
      <c r="I94" s="11"/>
      <c r="J94" s="11"/>
      <c r="K94" s="11"/>
      <c r="L94" s="11"/>
      <c r="M94" s="59"/>
      <c r="N94" s="59"/>
      <c r="O94" s="59"/>
      <c r="P94" s="59"/>
      <c r="Q94" s="59"/>
      <c r="R94" s="59"/>
      <c r="S94" s="59"/>
      <c r="T94" s="59"/>
      <c r="U94" s="59"/>
      <c r="V94" s="59"/>
      <c r="W94" s="59"/>
      <c r="X94" s="59"/>
      <c r="Y94" s="11"/>
      <c r="Z94" s="11"/>
      <c r="AA94" s="59"/>
      <c r="AB94" s="59"/>
      <c r="AC94" s="59"/>
      <c r="AD94" s="59"/>
      <c r="AE94" s="59"/>
      <c r="AF94" s="59"/>
      <c r="AG94" s="61"/>
      <c r="AH94" s="59"/>
      <c r="AI94" s="11"/>
      <c r="AJ94" s="11"/>
      <c r="AK94" s="11"/>
      <c r="AL94" s="11"/>
      <c r="AM94" s="11"/>
      <c r="AN94" s="11"/>
      <c r="AO94" s="11"/>
      <c r="AP94" s="11"/>
      <c r="AQ94" s="11"/>
      <c r="AR94" s="11"/>
      <c r="AS94" s="11"/>
      <c r="AT94" s="11"/>
      <c r="AU94" s="11"/>
      <c r="AV94" s="11"/>
      <c r="AW94" s="11"/>
      <c r="AX94" s="11"/>
      <c r="AY94" s="11"/>
      <c r="AZ94" s="11"/>
      <c r="BA94" s="11"/>
      <c r="BB94" s="11"/>
      <c r="BC94" s="11"/>
    </row>
    <row r="95" spans="1:55" ht="15.75" customHeight="1" x14ac:dyDescent="0.2">
      <c r="A95" s="11"/>
      <c r="B95" s="11"/>
      <c r="C95" s="11"/>
      <c r="D95" s="11"/>
      <c r="E95" s="11"/>
      <c r="F95" s="11"/>
      <c r="G95" s="11"/>
      <c r="H95" s="11"/>
      <c r="I95" s="11"/>
      <c r="J95" s="11"/>
      <c r="K95" s="11"/>
      <c r="L95" s="11"/>
      <c r="M95" s="59"/>
      <c r="N95" s="59"/>
      <c r="O95" s="59"/>
      <c r="P95" s="59"/>
      <c r="Q95" s="59"/>
      <c r="R95" s="59"/>
      <c r="S95" s="59"/>
      <c r="T95" s="59"/>
      <c r="U95" s="59"/>
      <c r="V95" s="59"/>
      <c r="W95" s="59"/>
      <c r="X95" s="59"/>
      <c r="Y95" s="11"/>
      <c r="Z95" s="11"/>
      <c r="AA95" s="59"/>
      <c r="AB95" s="59"/>
      <c r="AC95" s="59"/>
      <c r="AD95" s="59"/>
      <c r="AE95" s="59"/>
      <c r="AF95" s="59"/>
      <c r="AG95" s="61"/>
      <c r="AH95" s="59"/>
      <c r="AI95" s="11"/>
      <c r="AJ95" s="11"/>
      <c r="AK95" s="11"/>
      <c r="AL95" s="11"/>
      <c r="AM95" s="11"/>
      <c r="AN95" s="11"/>
      <c r="AO95" s="11"/>
      <c r="AP95" s="11"/>
      <c r="AQ95" s="11"/>
      <c r="AR95" s="11"/>
      <c r="AS95" s="11"/>
      <c r="AT95" s="11"/>
      <c r="AU95" s="11"/>
      <c r="AV95" s="11"/>
      <c r="AW95" s="11"/>
      <c r="AX95" s="11"/>
      <c r="AY95" s="11"/>
      <c r="AZ95" s="11"/>
      <c r="BA95" s="11"/>
      <c r="BB95" s="11"/>
      <c r="BC95" s="11"/>
    </row>
    <row r="96" spans="1:55" ht="15.75" customHeight="1" x14ac:dyDescent="0.2">
      <c r="A96" s="11"/>
      <c r="B96" s="11"/>
      <c r="C96" s="11"/>
      <c r="D96" s="11"/>
      <c r="E96" s="11"/>
      <c r="F96" s="11"/>
      <c r="G96" s="11"/>
      <c r="H96" s="11"/>
      <c r="I96" s="11"/>
      <c r="J96" s="11"/>
      <c r="K96" s="11"/>
      <c r="L96" s="11"/>
      <c r="M96" s="59"/>
      <c r="N96" s="59"/>
      <c r="O96" s="59"/>
      <c r="P96" s="59"/>
      <c r="Q96" s="59"/>
      <c r="R96" s="59"/>
      <c r="S96" s="59"/>
      <c r="T96" s="59"/>
      <c r="U96" s="59"/>
      <c r="V96" s="59"/>
      <c r="W96" s="59"/>
      <c r="X96" s="59"/>
      <c r="Y96" s="11"/>
      <c r="Z96" s="11"/>
      <c r="AA96" s="59"/>
      <c r="AB96" s="59"/>
      <c r="AC96" s="59"/>
      <c r="AD96" s="59"/>
      <c r="AE96" s="59"/>
      <c r="AF96" s="59"/>
      <c r="AG96" s="61"/>
      <c r="AH96" s="59"/>
      <c r="AI96" s="11"/>
      <c r="AJ96" s="11"/>
      <c r="AK96" s="11"/>
      <c r="AL96" s="11"/>
      <c r="AM96" s="11"/>
      <c r="AN96" s="11"/>
      <c r="AO96" s="11"/>
      <c r="AP96" s="11"/>
      <c r="AQ96" s="11"/>
      <c r="AR96" s="11"/>
      <c r="AS96" s="11"/>
      <c r="AT96" s="11"/>
      <c r="AU96" s="11"/>
      <c r="AV96" s="11"/>
      <c r="AW96" s="11"/>
      <c r="AX96" s="11"/>
      <c r="AY96" s="11"/>
      <c r="AZ96" s="11"/>
      <c r="BA96" s="11"/>
      <c r="BB96" s="11"/>
      <c r="BC96" s="11"/>
    </row>
    <row r="97" spans="1:55" ht="15.75" customHeight="1" x14ac:dyDescent="0.2">
      <c r="A97" s="11"/>
      <c r="B97" s="11"/>
      <c r="C97" s="11"/>
      <c r="D97" s="11"/>
      <c r="E97" s="11"/>
      <c r="F97" s="11"/>
      <c r="G97" s="11"/>
      <c r="H97" s="11"/>
      <c r="I97" s="11"/>
      <c r="J97" s="11"/>
      <c r="K97" s="11"/>
      <c r="L97" s="11"/>
      <c r="M97" s="59"/>
      <c r="N97" s="59"/>
      <c r="O97" s="59"/>
      <c r="P97" s="59"/>
      <c r="Q97" s="59"/>
      <c r="R97" s="59"/>
      <c r="S97" s="59"/>
      <c r="T97" s="59"/>
      <c r="U97" s="59"/>
      <c r="V97" s="59"/>
      <c r="W97" s="59"/>
      <c r="X97" s="59"/>
      <c r="Y97" s="11"/>
      <c r="Z97" s="11"/>
      <c r="AA97" s="59"/>
      <c r="AB97" s="59"/>
      <c r="AC97" s="59"/>
      <c r="AD97" s="59"/>
      <c r="AE97" s="59"/>
      <c r="AF97" s="59"/>
      <c r="AG97" s="61"/>
      <c r="AH97" s="59"/>
      <c r="AI97" s="11"/>
      <c r="AJ97" s="11"/>
      <c r="AK97" s="11"/>
      <c r="AL97" s="11"/>
      <c r="AM97" s="11"/>
      <c r="AN97" s="11"/>
      <c r="AO97" s="11"/>
      <c r="AP97" s="11"/>
      <c r="AQ97" s="11"/>
      <c r="AR97" s="11"/>
      <c r="AS97" s="11"/>
      <c r="AT97" s="11"/>
      <c r="AU97" s="11"/>
      <c r="AV97" s="11"/>
      <c r="AW97" s="11"/>
      <c r="AX97" s="11"/>
      <c r="AY97" s="11"/>
      <c r="AZ97" s="11"/>
      <c r="BA97" s="11"/>
      <c r="BB97" s="11"/>
      <c r="BC97" s="11"/>
    </row>
    <row r="98" spans="1:55" ht="15.75" customHeight="1" x14ac:dyDescent="0.2">
      <c r="A98" s="11"/>
      <c r="B98" s="11"/>
      <c r="C98" s="11"/>
      <c r="D98" s="11"/>
      <c r="E98" s="11"/>
      <c r="F98" s="11"/>
      <c r="G98" s="11"/>
      <c r="H98" s="11"/>
      <c r="I98" s="11"/>
      <c r="J98" s="11"/>
      <c r="K98" s="11"/>
      <c r="L98" s="11"/>
      <c r="M98" s="59"/>
      <c r="N98" s="59"/>
      <c r="O98" s="59"/>
      <c r="P98" s="59"/>
      <c r="Q98" s="59"/>
      <c r="R98" s="59"/>
      <c r="S98" s="59"/>
      <c r="T98" s="59"/>
      <c r="U98" s="59"/>
      <c r="V98" s="59"/>
      <c r="W98" s="59"/>
      <c r="X98" s="59"/>
      <c r="Y98" s="11"/>
      <c r="Z98" s="11"/>
      <c r="AA98" s="59"/>
      <c r="AB98" s="59"/>
      <c r="AC98" s="59"/>
      <c r="AD98" s="59"/>
      <c r="AE98" s="59"/>
      <c r="AF98" s="59"/>
      <c r="AG98" s="61"/>
      <c r="AH98" s="59"/>
      <c r="AI98" s="11"/>
      <c r="AJ98" s="11"/>
      <c r="AK98" s="11"/>
      <c r="AL98" s="11"/>
      <c r="AM98" s="11"/>
      <c r="AN98" s="11"/>
      <c r="AO98" s="11"/>
      <c r="AP98" s="11"/>
      <c r="AQ98" s="11"/>
      <c r="AR98" s="11"/>
      <c r="AS98" s="11"/>
      <c r="AT98" s="11"/>
      <c r="AU98" s="11"/>
      <c r="AV98" s="11"/>
      <c r="AW98" s="11"/>
      <c r="AX98" s="11"/>
      <c r="AY98" s="11"/>
      <c r="AZ98" s="11"/>
      <c r="BA98" s="11"/>
      <c r="BB98" s="11"/>
      <c r="BC98" s="11"/>
    </row>
    <row r="99" spans="1:55" ht="15.75" customHeight="1" x14ac:dyDescent="0.2">
      <c r="A99" s="11"/>
      <c r="B99" s="11"/>
      <c r="C99" s="11"/>
      <c r="D99" s="11"/>
      <c r="E99" s="11"/>
      <c r="F99" s="11"/>
      <c r="G99" s="11"/>
      <c r="H99" s="11"/>
      <c r="I99" s="11"/>
      <c r="J99" s="11"/>
      <c r="K99" s="11"/>
      <c r="L99" s="11"/>
      <c r="M99" s="59"/>
      <c r="N99" s="59"/>
      <c r="O99" s="59"/>
      <c r="P99" s="59"/>
      <c r="Q99" s="59"/>
      <c r="R99" s="59"/>
      <c r="S99" s="59"/>
      <c r="T99" s="59"/>
      <c r="U99" s="59"/>
      <c r="V99" s="59"/>
      <c r="W99" s="59"/>
      <c r="X99" s="59"/>
      <c r="Y99" s="11"/>
      <c r="Z99" s="11"/>
      <c r="AA99" s="59"/>
      <c r="AB99" s="59"/>
      <c r="AC99" s="59"/>
      <c r="AD99" s="59"/>
      <c r="AE99" s="59"/>
      <c r="AF99" s="59"/>
      <c r="AG99" s="61"/>
      <c r="AH99" s="59"/>
      <c r="AI99" s="11"/>
      <c r="AJ99" s="11"/>
      <c r="AK99" s="11"/>
      <c r="AL99" s="11"/>
      <c r="AM99" s="11"/>
      <c r="AN99" s="11"/>
      <c r="AO99" s="11"/>
      <c r="AP99" s="11"/>
      <c r="AQ99" s="11"/>
      <c r="AR99" s="11"/>
      <c r="AS99" s="11"/>
      <c r="AT99" s="11"/>
      <c r="AU99" s="11"/>
      <c r="AV99" s="11"/>
      <c r="AW99" s="11"/>
      <c r="AX99" s="11"/>
      <c r="AY99" s="11"/>
      <c r="AZ99" s="11"/>
      <c r="BA99" s="11"/>
      <c r="BB99" s="11"/>
      <c r="BC99" s="11"/>
    </row>
    <row r="100" spans="1:55" ht="15.75" customHeight="1" x14ac:dyDescent="0.2">
      <c r="A100" s="11"/>
      <c r="B100" s="11"/>
      <c r="C100" s="11"/>
      <c r="D100" s="11"/>
      <c r="E100" s="11"/>
      <c r="F100" s="11"/>
      <c r="G100" s="11"/>
      <c r="H100" s="11"/>
      <c r="I100" s="11"/>
      <c r="J100" s="11"/>
      <c r="K100" s="11"/>
      <c r="L100" s="11"/>
      <c r="M100" s="59"/>
      <c r="N100" s="59"/>
      <c r="O100" s="59"/>
      <c r="P100" s="59"/>
      <c r="Q100" s="59"/>
      <c r="R100" s="59"/>
      <c r="S100" s="59"/>
      <c r="T100" s="59"/>
      <c r="U100" s="59"/>
      <c r="V100" s="59"/>
      <c r="W100" s="59"/>
      <c r="X100" s="59"/>
      <c r="Y100" s="11"/>
      <c r="Z100" s="11"/>
      <c r="AA100" s="59"/>
      <c r="AB100" s="59"/>
      <c r="AC100" s="59"/>
      <c r="AD100" s="59"/>
      <c r="AE100" s="59"/>
      <c r="AF100" s="59"/>
      <c r="AG100" s="61"/>
      <c r="AH100" s="59"/>
      <c r="AI100" s="11"/>
      <c r="AJ100" s="11"/>
      <c r="AK100" s="11"/>
      <c r="AL100" s="11"/>
      <c r="AM100" s="11"/>
      <c r="AN100" s="11"/>
      <c r="AO100" s="11"/>
      <c r="AP100" s="11"/>
      <c r="AQ100" s="11"/>
      <c r="AR100" s="11"/>
      <c r="AS100" s="11"/>
      <c r="AT100" s="11"/>
      <c r="AU100" s="11"/>
      <c r="AV100" s="11"/>
      <c r="AW100" s="11"/>
      <c r="AX100" s="11"/>
      <c r="AY100" s="11"/>
      <c r="AZ100" s="11"/>
      <c r="BA100" s="11"/>
      <c r="BB100" s="11"/>
      <c r="BC100" s="11"/>
    </row>
    <row r="101" spans="1:55" ht="15.75" customHeight="1" x14ac:dyDescent="0.2">
      <c r="A101" s="11"/>
      <c r="B101" s="11"/>
      <c r="C101" s="11"/>
      <c r="D101" s="11"/>
      <c r="E101" s="11"/>
      <c r="F101" s="11"/>
      <c r="G101" s="11"/>
      <c r="H101" s="11"/>
      <c r="I101" s="11"/>
      <c r="J101" s="11"/>
      <c r="K101" s="11"/>
      <c r="L101" s="11"/>
      <c r="M101" s="59"/>
      <c r="N101" s="59"/>
      <c r="O101" s="59"/>
      <c r="P101" s="59"/>
      <c r="Q101" s="59"/>
      <c r="R101" s="59"/>
      <c r="S101" s="59"/>
      <c r="T101" s="59"/>
      <c r="U101" s="59"/>
      <c r="V101" s="59"/>
      <c r="W101" s="59"/>
      <c r="X101" s="59"/>
      <c r="Y101" s="11"/>
      <c r="Z101" s="11"/>
      <c r="AA101" s="59"/>
      <c r="AB101" s="59"/>
      <c r="AC101" s="59"/>
      <c r="AD101" s="59"/>
      <c r="AE101" s="59"/>
      <c r="AF101" s="59"/>
      <c r="AG101" s="61"/>
      <c r="AH101" s="59"/>
      <c r="AI101" s="11"/>
      <c r="AJ101" s="11"/>
      <c r="AK101" s="11"/>
      <c r="AL101" s="11"/>
      <c r="AM101" s="11"/>
      <c r="AN101" s="11"/>
      <c r="AO101" s="11"/>
      <c r="AP101" s="11"/>
      <c r="AQ101" s="11"/>
      <c r="AR101" s="11"/>
      <c r="AS101" s="11"/>
      <c r="AT101" s="11"/>
      <c r="AU101" s="11"/>
      <c r="AV101" s="11"/>
      <c r="AW101" s="11"/>
      <c r="AX101" s="11"/>
      <c r="AY101" s="11"/>
      <c r="AZ101" s="11"/>
      <c r="BA101" s="11"/>
      <c r="BB101" s="11"/>
      <c r="BC101" s="11"/>
    </row>
    <row r="102" spans="1:55" ht="15.75" customHeight="1" x14ac:dyDescent="0.2">
      <c r="A102" s="11"/>
      <c r="B102" s="11"/>
      <c r="C102" s="11"/>
      <c r="D102" s="11"/>
      <c r="E102" s="11"/>
      <c r="F102" s="11"/>
      <c r="G102" s="11"/>
      <c r="H102" s="11"/>
      <c r="I102" s="11"/>
      <c r="J102" s="11"/>
      <c r="K102" s="11"/>
      <c r="L102" s="11"/>
      <c r="M102" s="59"/>
      <c r="N102" s="59"/>
      <c r="O102" s="59"/>
      <c r="P102" s="59"/>
      <c r="Q102" s="59"/>
      <c r="R102" s="59"/>
      <c r="S102" s="59"/>
      <c r="T102" s="59"/>
      <c r="U102" s="59"/>
      <c r="V102" s="59"/>
      <c r="W102" s="59"/>
      <c r="X102" s="59"/>
      <c r="Y102" s="11"/>
      <c r="Z102" s="11"/>
      <c r="AA102" s="59"/>
      <c r="AB102" s="59"/>
      <c r="AC102" s="59"/>
      <c r="AD102" s="59"/>
      <c r="AE102" s="59"/>
      <c r="AF102" s="59"/>
      <c r="AG102" s="61"/>
      <c r="AH102" s="59"/>
      <c r="AI102" s="11"/>
      <c r="AJ102" s="11"/>
      <c r="AK102" s="11"/>
      <c r="AL102" s="11"/>
      <c r="AM102" s="11"/>
      <c r="AN102" s="11"/>
      <c r="AO102" s="11"/>
      <c r="AP102" s="11"/>
      <c r="AQ102" s="11"/>
      <c r="AR102" s="11"/>
      <c r="AS102" s="11"/>
      <c r="AT102" s="11"/>
      <c r="AU102" s="11"/>
      <c r="AV102" s="11"/>
      <c r="AW102" s="11"/>
      <c r="AX102" s="11"/>
      <c r="AY102" s="11"/>
      <c r="AZ102" s="11"/>
      <c r="BA102" s="11"/>
      <c r="BB102" s="11"/>
      <c r="BC102" s="11"/>
    </row>
    <row r="103" spans="1:55" ht="15.75" customHeight="1" x14ac:dyDescent="0.2">
      <c r="A103" s="11"/>
      <c r="B103" s="11"/>
      <c r="C103" s="11"/>
      <c r="D103" s="11"/>
      <c r="E103" s="11"/>
      <c r="F103" s="11"/>
      <c r="G103" s="11"/>
      <c r="H103" s="11"/>
      <c r="I103" s="11"/>
      <c r="J103" s="11"/>
      <c r="K103" s="11"/>
      <c r="L103" s="11"/>
      <c r="M103" s="59"/>
      <c r="N103" s="59"/>
      <c r="O103" s="59"/>
      <c r="P103" s="59"/>
      <c r="Q103" s="59"/>
      <c r="R103" s="59"/>
      <c r="S103" s="59"/>
      <c r="T103" s="59"/>
      <c r="U103" s="59"/>
      <c r="V103" s="59"/>
      <c r="W103" s="59"/>
      <c r="X103" s="59"/>
      <c r="Y103" s="11"/>
      <c r="Z103" s="11"/>
      <c r="AA103" s="59"/>
      <c r="AB103" s="59"/>
      <c r="AC103" s="59"/>
      <c r="AD103" s="59"/>
      <c r="AE103" s="59"/>
      <c r="AF103" s="59"/>
      <c r="AG103" s="61"/>
      <c r="AH103" s="59"/>
      <c r="AI103" s="11"/>
      <c r="AJ103" s="11"/>
      <c r="AK103" s="11"/>
      <c r="AL103" s="11"/>
      <c r="AM103" s="11"/>
      <c r="AN103" s="11"/>
      <c r="AO103" s="11"/>
      <c r="AP103" s="11"/>
      <c r="AQ103" s="11"/>
      <c r="AR103" s="11"/>
      <c r="AS103" s="11"/>
      <c r="AT103" s="11"/>
      <c r="AU103" s="11"/>
      <c r="AV103" s="11"/>
      <c r="AW103" s="11"/>
      <c r="AX103" s="11"/>
      <c r="AY103" s="11"/>
      <c r="AZ103" s="11"/>
      <c r="BA103" s="11"/>
      <c r="BB103" s="11"/>
      <c r="BC103" s="11"/>
    </row>
    <row r="104" spans="1:55" ht="15.75" customHeight="1" x14ac:dyDescent="0.2">
      <c r="A104" s="11"/>
      <c r="B104" s="11"/>
      <c r="C104" s="11"/>
      <c r="D104" s="11"/>
      <c r="E104" s="11"/>
      <c r="F104" s="11"/>
      <c r="G104" s="11"/>
      <c r="H104" s="11"/>
      <c r="I104" s="11"/>
      <c r="J104" s="11"/>
      <c r="K104" s="11"/>
      <c r="L104" s="11"/>
      <c r="M104" s="59"/>
      <c r="N104" s="59"/>
      <c r="O104" s="59"/>
      <c r="P104" s="59"/>
      <c r="Q104" s="59"/>
      <c r="R104" s="59"/>
      <c r="S104" s="59"/>
      <c r="T104" s="59"/>
      <c r="U104" s="59"/>
      <c r="V104" s="59"/>
      <c r="W104" s="59"/>
      <c r="X104" s="59"/>
      <c r="Y104" s="11"/>
      <c r="Z104" s="11"/>
      <c r="AA104" s="59"/>
      <c r="AB104" s="59"/>
      <c r="AC104" s="59"/>
      <c r="AD104" s="59"/>
      <c r="AE104" s="59"/>
      <c r="AF104" s="59"/>
      <c r="AG104" s="61"/>
      <c r="AH104" s="59"/>
      <c r="AI104" s="11"/>
      <c r="AJ104" s="11"/>
      <c r="AK104" s="11"/>
      <c r="AL104" s="11"/>
      <c r="AM104" s="11"/>
      <c r="AN104" s="11"/>
      <c r="AO104" s="11"/>
      <c r="AP104" s="11"/>
      <c r="AQ104" s="11"/>
      <c r="AR104" s="11"/>
      <c r="AS104" s="11"/>
      <c r="AT104" s="11"/>
      <c r="AU104" s="11"/>
      <c r="AV104" s="11"/>
      <c r="AW104" s="11"/>
      <c r="AX104" s="11"/>
      <c r="AY104" s="11"/>
      <c r="AZ104" s="11"/>
      <c r="BA104" s="11"/>
      <c r="BB104" s="11"/>
      <c r="BC104" s="11"/>
    </row>
    <row r="105" spans="1:55" ht="15.75" customHeight="1" x14ac:dyDescent="0.2">
      <c r="A105" s="11"/>
      <c r="B105" s="11"/>
      <c r="C105" s="11"/>
      <c r="D105" s="11"/>
      <c r="E105" s="11"/>
      <c r="F105" s="11"/>
      <c r="G105" s="11"/>
      <c r="H105" s="11"/>
      <c r="I105" s="11"/>
      <c r="J105" s="11"/>
      <c r="K105" s="11"/>
      <c r="L105" s="11"/>
      <c r="M105" s="59"/>
      <c r="N105" s="59"/>
      <c r="O105" s="59"/>
      <c r="P105" s="59"/>
      <c r="Q105" s="59"/>
      <c r="R105" s="59"/>
      <c r="S105" s="59"/>
      <c r="T105" s="59"/>
      <c r="U105" s="59"/>
      <c r="V105" s="59"/>
      <c r="W105" s="59"/>
      <c r="X105" s="59"/>
      <c r="Y105" s="11"/>
      <c r="Z105" s="11"/>
      <c r="AA105" s="59"/>
      <c r="AB105" s="59"/>
      <c r="AC105" s="59"/>
      <c r="AD105" s="59"/>
      <c r="AE105" s="59"/>
      <c r="AF105" s="59"/>
      <c r="AG105" s="61"/>
      <c r="AH105" s="59"/>
      <c r="AI105" s="11"/>
      <c r="AJ105" s="11"/>
      <c r="AK105" s="11"/>
      <c r="AL105" s="11"/>
      <c r="AM105" s="11"/>
      <c r="AN105" s="11"/>
      <c r="AO105" s="11"/>
      <c r="AP105" s="11"/>
      <c r="AQ105" s="11"/>
      <c r="AR105" s="11"/>
      <c r="AS105" s="11"/>
      <c r="AT105" s="11"/>
      <c r="AU105" s="11"/>
      <c r="AV105" s="11"/>
      <c r="AW105" s="11"/>
      <c r="AX105" s="11"/>
      <c r="AY105" s="11"/>
      <c r="AZ105" s="11"/>
      <c r="BA105" s="11"/>
      <c r="BB105" s="11"/>
      <c r="BC105" s="11"/>
    </row>
    <row r="106" spans="1:55" ht="15.75" customHeight="1" x14ac:dyDescent="0.2">
      <c r="A106" s="11"/>
      <c r="B106" s="11"/>
      <c r="C106" s="11"/>
      <c r="D106" s="11"/>
      <c r="E106" s="11"/>
      <c r="F106" s="11"/>
      <c r="G106" s="11"/>
      <c r="H106" s="11"/>
      <c r="I106" s="11"/>
      <c r="J106" s="11"/>
      <c r="K106" s="11"/>
      <c r="L106" s="11"/>
      <c r="M106" s="59"/>
      <c r="N106" s="59"/>
      <c r="O106" s="59"/>
      <c r="P106" s="59"/>
      <c r="Q106" s="59"/>
      <c r="R106" s="59"/>
      <c r="S106" s="59"/>
      <c r="T106" s="59"/>
      <c r="U106" s="59"/>
      <c r="V106" s="59"/>
      <c r="W106" s="59"/>
      <c r="X106" s="59"/>
      <c r="Y106" s="11"/>
      <c r="Z106" s="11"/>
      <c r="AA106" s="59"/>
      <c r="AB106" s="59"/>
      <c r="AC106" s="59"/>
      <c r="AD106" s="59"/>
      <c r="AE106" s="59"/>
      <c r="AF106" s="59"/>
      <c r="AG106" s="61"/>
      <c r="AH106" s="59"/>
      <c r="AI106" s="11"/>
      <c r="AJ106" s="11"/>
      <c r="AK106" s="11"/>
      <c r="AL106" s="11"/>
      <c r="AM106" s="11"/>
      <c r="AN106" s="11"/>
      <c r="AO106" s="11"/>
      <c r="AP106" s="11"/>
      <c r="AQ106" s="11"/>
      <c r="AR106" s="11"/>
      <c r="AS106" s="11"/>
      <c r="AT106" s="11"/>
      <c r="AU106" s="11"/>
      <c r="AV106" s="11"/>
      <c r="AW106" s="11"/>
      <c r="AX106" s="11"/>
      <c r="AY106" s="11"/>
      <c r="AZ106" s="11"/>
      <c r="BA106" s="11"/>
      <c r="BB106" s="11"/>
      <c r="BC106" s="11"/>
    </row>
    <row r="107" spans="1:55" ht="15.75" customHeight="1" x14ac:dyDescent="0.2">
      <c r="A107" s="11"/>
      <c r="B107" s="11"/>
      <c r="C107" s="11"/>
      <c r="D107" s="11"/>
      <c r="E107" s="11"/>
      <c r="F107" s="11"/>
      <c r="G107" s="11"/>
      <c r="H107" s="11"/>
      <c r="I107" s="11"/>
      <c r="J107" s="11"/>
      <c r="K107" s="11"/>
      <c r="L107" s="11"/>
      <c r="M107" s="59"/>
      <c r="N107" s="59"/>
      <c r="O107" s="59"/>
      <c r="P107" s="59"/>
      <c r="Q107" s="59"/>
      <c r="R107" s="59"/>
      <c r="S107" s="59"/>
      <c r="T107" s="59"/>
      <c r="U107" s="59"/>
      <c r="V107" s="59"/>
      <c r="W107" s="59"/>
      <c r="X107" s="59"/>
      <c r="Y107" s="11"/>
      <c r="Z107" s="11"/>
      <c r="AA107" s="59"/>
      <c r="AB107" s="59"/>
      <c r="AC107" s="59"/>
      <c r="AD107" s="59"/>
      <c r="AE107" s="59"/>
      <c r="AF107" s="59"/>
      <c r="AG107" s="61"/>
      <c r="AH107" s="59"/>
      <c r="AI107" s="11"/>
      <c r="AJ107" s="11"/>
      <c r="AK107" s="11"/>
      <c r="AL107" s="11"/>
      <c r="AM107" s="11"/>
      <c r="AN107" s="11"/>
      <c r="AO107" s="11"/>
      <c r="AP107" s="11"/>
      <c r="AQ107" s="11"/>
      <c r="AR107" s="11"/>
      <c r="AS107" s="11"/>
      <c r="AT107" s="11"/>
      <c r="AU107" s="11"/>
      <c r="AV107" s="11"/>
      <c r="AW107" s="11"/>
      <c r="AX107" s="11"/>
      <c r="AY107" s="11"/>
      <c r="AZ107" s="11"/>
      <c r="BA107" s="11"/>
      <c r="BB107" s="11"/>
      <c r="BC107" s="11"/>
    </row>
    <row r="108" spans="1:55" ht="15.75" customHeight="1" x14ac:dyDescent="0.2">
      <c r="A108" s="11"/>
      <c r="B108" s="11"/>
      <c r="C108" s="11"/>
      <c r="D108" s="11"/>
      <c r="E108" s="11"/>
      <c r="F108" s="11"/>
      <c r="G108" s="11"/>
      <c r="H108" s="11"/>
      <c r="I108" s="11"/>
      <c r="J108" s="11"/>
      <c r="K108" s="11"/>
      <c r="L108" s="11"/>
      <c r="M108" s="59"/>
      <c r="N108" s="59"/>
      <c r="O108" s="59"/>
      <c r="P108" s="59"/>
      <c r="Q108" s="59"/>
      <c r="R108" s="59"/>
      <c r="S108" s="59"/>
      <c r="T108" s="59"/>
      <c r="U108" s="59"/>
      <c r="V108" s="59"/>
      <c r="W108" s="59"/>
      <c r="X108" s="59"/>
      <c r="Y108" s="11"/>
      <c r="Z108" s="11"/>
      <c r="AA108" s="59"/>
      <c r="AB108" s="59"/>
      <c r="AC108" s="59"/>
      <c r="AD108" s="59"/>
      <c r="AE108" s="59"/>
      <c r="AF108" s="59"/>
      <c r="AG108" s="61"/>
      <c r="AH108" s="59"/>
      <c r="AI108" s="11"/>
      <c r="AJ108" s="11"/>
      <c r="AK108" s="11"/>
      <c r="AL108" s="11"/>
      <c r="AM108" s="11"/>
      <c r="AN108" s="11"/>
      <c r="AO108" s="11"/>
      <c r="AP108" s="11"/>
      <c r="AQ108" s="11"/>
      <c r="AR108" s="11"/>
      <c r="AS108" s="11"/>
      <c r="AT108" s="11"/>
      <c r="AU108" s="11"/>
      <c r="AV108" s="11"/>
      <c r="AW108" s="11"/>
      <c r="AX108" s="11"/>
      <c r="AY108" s="11"/>
      <c r="AZ108" s="11"/>
      <c r="BA108" s="11"/>
      <c r="BB108" s="11"/>
      <c r="BC108" s="11"/>
    </row>
    <row r="109" spans="1:55" ht="15.75" customHeight="1" x14ac:dyDescent="0.2">
      <c r="A109" s="11"/>
      <c r="B109" s="11"/>
      <c r="C109" s="11"/>
      <c r="D109" s="11"/>
      <c r="E109" s="11"/>
      <c r="F109" s="11"/>
      <c r="G109" s="11"/>
      <c r="H109" s="11"/>
      <c r="I109" s="11"/>
      <c r="J109" s="11"/>
      <c r="K109" s="11"/>
      <c r="L109" s="11"/>
      <c r="M109" s="59"/>
      <c r="N109" s="59"/>
      <c r="O109" s="59"/>
      <c r="P109" s="59"/>
      <c r="Q109" s="59"/>
      <c r="R109" s="59"/>
      <c r="S109" s="59"/>
      <c r="T109" s="59"/>
      <c r="U109" s="59"/>
      <c r="V109" s="59"/>
      <c r="W109" s="59"/>
      <c r="X109" s="59"/>
      <c r="Y109" s="11"/>
      <c r="Z109" s="11"/>
      <c r="AA109" s="59"/>
      <c r="AB109" s="59"/>
      <c r="AC109" s="59"/>
      <c r="AD109" s="59"/>
      <c r="AE109" s="59"/>
      <c r="AF109" s="59"/>
      <c r="AG109" s="61"/>
      <c r="AH109" s="59"/>
      <c r="AI109" s="11"/>
      <c r="AJ109" s="11"/>
      <c r="AK109" s="11"/>
      <c r="AL109" s="11"/>
      <c r="AM109" s="11"/>
      <c r="AN109" s="11"/>
      <c r="AO109" s="11"/>
      <c r="AP109" s="11"/>
      <c r="AQ109" s="11"/>
      <c r="AR109" s="11"/>
      <c r="AS109" s="11"/>
      <c r="AT109" s="11"/>
      <c r="AU109" s="11"/>
      <c r="AV109" s="11"/>
      <c r="AW109" s="11"/>
      <c r="AX109" s="11"/>
      <c r="AY109" s="11"/>
      <c r="AZ109" s="11"/>
      <c r="BA109" s="11"/>
      <c r="BB109" s="11"/>
      <c r="BC109" s="11"/>
    </row>
    <row r="110" spans="1:55" ht="15.75" customHeight="1" x14ac:dyDescent="0.2">
      <c r="A110" s="11"/>
      <c r="B110" s="11"/>
      <c r="C110" s="11"/>
      <c r="D110" s="11"/>
      <c r="E110" s="11"/>
      <c r="F110" s="11"/>
      <c r="G110" s="11"/>
      <c r="H110" s="11"/>
      <c r="I110" s="11"/>
      <c r="J110" s="11"/>
      <c r="K110" s="11"/>
      <c r="L110" s="11"/>
      <c r="M110" s="59"/>
      <c r="N110" s="59"/>
      <c r="O110" s="59"/>
      <c r="P110" s="59"/>
      <c r="Q110" s="59"/>
      <c r="R110" s="59"/>
      <c r="S110" s="59"/>
      <c r="T110" s="59"/>
      <c r="U110" s="59"/>
      <c r="V110" s="59"/>
      <c r="W110" s="59"/>
      <c r="X110" s="59"/>
      <c r="Y110" s="11"/>
      <c r="Z110" s="11"/>
      <c r="AA110" s="59"/>
      <c r="AB110" s="59"/>
      <c r="AC110" s="59"/>
      <c r="AD110" s="59"/>
      <c r="AE110" s="59"/>
      <c r="AF110" s="59"/>
      <c r="AG110" s="61"/>
      <c r="AH110" s="59"/>
      <c r="AI110" s="11"/>
      <c r="AJ110" s="11"/>
      <c r="AK110" s="11"/>
      <c r="AL110" s="11"/>
      <c r="AM110" s="11"/>
      <c r="AN110" s="11"/>
      <c r="AO110" s="11"/>
      <c r="AP110" s="11"/>
      <c r="AQ110" s="11"/>
      <c r="AR110" s="11"/>
      <c r="AS110" s="11"/>
      <c r="AT110" s="11"/>
      <c r="AU110" s="11"/>
      <c r="AV110" s="11"/>
      <c r="AW110" s="11"/>
      <c r="AX110" s="11"/>
      <c r="AY110" s="11"/>
      <c r="AZ110" s="11"/>
      <c r="BA110" s="11"/>
      <c r="BB110" s="11"/>
      <c r="BC110" s="11"/>
    </row>
    <row r="111" spans="1:55" ht="15.75" customHeight="1" x14ac:dyDescent="0.2">
      <c r="A111" s="11"/>
      <c r="B111" s="11"/>
      <c r="C111" s="11"/>
      <c r="D111" s="11"/>
      <c r="E111" s="11"/>
      <c r="F111" s="11"/>
      <c r="G111" s="11"/>
      <c r="H111" s="11"/>
      <c r="I111" s="11"/>
      <c r="J111" s="11"/>
      <c r="K111" s="11"/>
      <c r="L111" s="11"/>
      <c r="M111" s="59"/>
      <c r="N111" s="59"/>
      <c r="O111" s="59"/>
      <c r="P111" s="59"/>
      <c r="Q111" s="59"/>
      <c r="R111" s="59"/>
      <c r="S111" s="59"/>
      <c r="T111" s="59"/>
      <c r="U111" s="59"/>
      <c r="V111" s="59"/>
      <c r="W111" s="59"/>
      <c r="X111" s="59"/>
      <c r="Y111" s="11"/>
      <c r="Z111" s="11"/>
      <c r="AA111" s="59"/>
      <c r="AB111" s="59"/>
      <c r="AC111" s="59"/>
      <c r="AD111" s="59"/>
      <c r="AE111" s="59"/>
      <c r="AF111" s="59"/>
      <c r="AG111" s="61"/>
      <c r="AH111" s="59"/>
      <c r="AI111" s="11"/>
      <c r="AJ111" s="11"/>
      <c r="AK111" s="11"/>
      <c r="AL111" s="11"/>
      <c r="AM111" s="11"/>
      <c r="AN111" s="11"/>
      <c r="AO111" s="11"/>
      <c r="AP111" s="11"/>
      <c r="AQ111" s="11"/>
      <c r="AR111" s="11"/>
      <c r="AS111" s="11"/>
      <c r="AT111" s="11"/>
      <c r="AU111" s="11"/>
      <c r="AV111" s="11"/>
      <c r="AW111" s="11"/>
      <c r="AX111" s="11"/>
      <c r="AY111" s="11"/>
      <c r="AZ111" s="11"/>
      <c r="BA111" s="11"/>
      <c r="BB111" s="11"/>
      <c r="BC111" s="11"/>
    </row>
    <row r="112" spans="1:55" ht="15.75" customHeight="1" x14ac:dyDescent="0.2">
      <c r="A112" s="11"/>
      <c r="B112" s="11"/>
      <c r="C112" s="11"/>
      <c r="D112" s="11"/>
      <c r="E112" s="11"/>
      <c r="F112" s="11"/>
      <c r="G112" s="11"/>
      <c r="H112" s="11"/>
      <c r="I112" s="11"/>
      <c r="J112" s="11"/>
      <c r="K112" s="11"/>
      <c r="L112" s="11"/>
      <c r="M112" s="59"/>
      <c r="N112" s="59"/>
      <c r="O112" s="59"/>
      <c r="P112" s="59"/>
      <c r="Q112" s="59"/>
      <c r="R112" s="59"/>
      <c r="S112" s="59"/>
      <c r="T112" s="59"/>
      <c r="U112" s="59"/>
      <c r="V112" s="59"/>
      <c r="W112" s="59"/>
      <c r="X112" s="59"/>
      <c r="Y112" s="11"/>
      <c r="Z112" s="11"/>
      <c r="AA112" s="59"/>
      <c r="AB112" s="59"/>
      <c r="AC112" s="59"/>
      <c r="AD112" s="59"/>
      <c r="AE112" s="59"/>
      <c r="AF112" s="59"/>
      <c r="AG112" s="61"/>
      <c r="AH112" s="59"/>
      <c r="AI112" s="11"/>
      <c r="AJ112" s="11"/>
      <c r="AK112" s="11"/>
      <c r="AL112" s="11"/>
      <c r="AM112" s="11"/>
      <c r="AN112" s="11"/>
      <c r="AO112" s="11"/>
      <c r="AP112" s="11"/>
      <c r="AQ112" s="11"/>
      <c r="AR112" s="11"/>
      <c r="AS112" s="11"/>
      <c r="AT112" s="11"/>
      <c r="AU112" s="11"/>
      <c r="AV112" s="11"/>
      <c r="AW112" s="11"/>
      <c r="AX112" s="11"/>
      <c r="AY112" s="11"/>
      <c r="AZ112" s="11"/>
      <c r="BA112" s="11"/>
      <c r="BB112" s="11"/>
      <c r="BC112" s="11"/>
    </row>
    <row r="113" spans="1:55" ht="15.75" customHeight="1" x14ac:dyDescent="0.2">
      <c r="A113" s="11"/>
      <c r="B113" s="11"/>
      <c r="C113" s="11"/>
      <c r="D113" s="11"/>
      <c r="E113" s="11"/>
      <c r="F113" s="11"/>
      <c r="G113" s="11"/>
      <c r="H113" s="11"/>
      <c r="I113" s="11"/>
      <c r="J113" s="11"/>
      <c r="K113" s="11"/>
      <c r="L113" s="11"/>
      <c r="M113" s="59"/>
      <c r="N113" s="59"/>
      <c r="O113" s="59"/>
      <c r="P113" s="59"/>
      <c r="Q113" s="59"/>
      <c r="R113" s="59"/>
      <c r="S113" s="59"/>
      <c r="T113" s="59"/>
      <c r="U113" s="59"/>
      <c r="V113" s="59"/>
      <c r="W113" s="59"/>
      <c r="X113" s="59"/>
      <c r="Y113" s="11"/>
      <c r="Z113" s="11"/>
      <c r="AA113" s="59"/>
      <c r="AB113" s="59"/>
      <c r="AC113" s="59"/>
      <c r="AD113" s="59"/>
      <c r="AE113" s="59"/>
      <c r="AF113" s="59"/>
      <c r="AG113" s="61"/>
      <c r="AH113" s="59"/>
      <c r="AI113" s="11"/>
      <c r="AJ113" s="11"/>
      <c r="AK113" s="11"/>
      <c r="AL113" s="11"/>
      <c r="AM113" s="11"/>
      <c r="AN113" s="11"/>
      <c r="AO113" s="11"/>
      <c r="AP113" s="11"/>
      <c r="AQ113" s="11"/>
      <c r="AR113" s="11"/>
      <c r="AS113" s="11"/>
      <c r="AT113" s="11"/>
      <c r="AU113" s="11"/>
      <c r="AV113" s="11"/>
      <c r="AW113" s="11"/>
      <c r="AX113" s="11"/>
      <c r="AY113" s="11"/>
      <c r="AZ113" s="11"/>
      <c r="BA113" s="11"/>
      <c r="BB113" s="11"/>
      <c r="BC113" s="11"/>
    </row>
    <row r="114" spans="1:55" ht="15.75" customHeight="1" x14ac:dyDescent="0.2">
      <c r="A114" s="11"/>
      <c r="B114" s="11"/>
      <c r="C114" s="11"/>
      <c r="D114" s="11"/>
      <c r="E114" s="11"/>
      <c r="F114" s="11"/>
      <c r="G114" s="11"/>
      <c r="H114" s="11"/>
      <c r="I114" s="11"/>
      <c r="J114" s="11"/>
      <c r="K114" s="11"/>
      <c r="L114" s="11"/>
      <c r="M114" s="59"/>
      <c r="N114" s="59"/>
      <c r="O114" s="59"/>
      <c r="P114" s="59"/>
      <c r="Q114" s="59"/>
      <c r="R114" s="59"/>
      <c r="S114" s="59"/>
      <c r="T114" s="59"/>
      <c r="U114" s="59"/>
      <c r="V114" s="59"/>
      <c r="W114" s="59"/>
      <c r="X114" s="59"/>
      <c r="Y114" s="11"/>
      <c r="Z114" s="11"/>
      <c r="AA114" s="59"/>
      <c r="AB114" s="59"/>
      <c r="AC114" s="59"/>
      <c r="AD114" s="59"/>
      <c r="AE114" s="59"/>
      <c r="AF114" s="59"/>
      <c r="AG114" s="61"/>
      <c r="AH114" s="59"/>
      <c r="AI114" s="11"/>
      <c r="AJ114" s="11"/>
      <c r="AK114" s="11"/>
      <c r="AL114" s="11"/>
      <c r="AM114" s="11"/>
      <c r="AN114" s="11"/>
      <c r="AO114" s="11"/>
      <c r="AP114" s="11"/>
      <c r="AQ114" s="11"/>
      <c r="AR114" s="11"/>
      <c r="AS114" s="11"/>
      <c r="AT114" s="11"/>
      <c r="AU114" s="11"/>
      <c r="AV114" s="11"/>
      <c r="AW114" s="11"/>
      <c r="AX114" s="11"/>
      <c r="AY114" s="11"/>
      <c r="AZ114" s="11"/>
      <c r="BA114" s="11"/>
      <c r="BB114" s="11"/>
      <c r="BC114" s="11"/>
    </row>
    <row r="115" spans="1:55" ht="15.75" customHeight="1" x14ac:dyDescent="0.2">
      <c r="A115" s="11"/>
      <c r="B115" s="11"/>
      <c r="C115" s="11"/>
      <c r="D115" s="11"/>
      <c r="E115" s="11"/>
      <c r="F115" s="11"/>
      <c r="G115" s="11"/>
      <c r="H115" s="11"/>
      <c r="I115" s="11"/>
      <c r="J115" s="11"/>
      <c r="K115" s="11"/>
      <c r="L115" s="11"/>
      <c r="M115" s="59"/>
      <c r="N115" s="59"/>
      <c r="O115" s="59"/>
      <c r="P115" s="59"/>
      <c r="Q115" s="59"/>
      <c r="R115" s="59"/>
      <c r="S115" s="59"/>
      <c r="T115" s="59"/>
      <c r="U115" s="59"/>
      <c r="V115" s="59"/>
      <c r="W115" s="59"/>
      <c r="X115" s="59"/>
      <c r="Y115" s="11"/>
      <c r="Z115" s="11"/>
      <c r="AA115" s="59"/>
      <c r="AB115" s="59"/>
      <c r="AC115" s="59"/>
      <c r="AD115" s="59"/>
      <c r="AE115" s="59"/>
      <c r="AF115" s="59"/>
      <c r="AG115" s="61"/>
      <c r="AH115" s="59"/>
      <c r="AI115" s="11"/>
      <c r="AJ115" s="11"/>
      <c r="AK115" s="11"/>
      <c r="AL115" s="11"/>
      <c r="AM115" s="11"/>
      <c r="AN115" s="11"/>
      <c r="AO115" s="11"/>
      <c r="AP115" s="11"/>
      <c r="AQ115" s="11"/>
      <c r="AR115" s="11"/>
      <c r="AS115" s="11"/>
      <c r="AT115" s="11"/>
      <c r="AU115" s="11"/>
      <c r="AV115" s="11"/>
      <c r="AW115" s="11"/>
      <c r="AX115" s="11"/>
      <c r="AY115" s="11"/>
      <c r="AZ115" s="11"/>
      <c r="BA115" s="11"/>
      <c r="BB115" s="11"/>
      <c r="BC115" s="11"/>
    </row>
    <row r="116" spans="1:55" ht="15.75" customHeight="1" x14ac:dyDescent="0.2">
      <c r="A116" s="11"/>
      <c r="B116" s="11"/>
      <c r="C116" s="11"/>
      <c r="D116" s="11"/>
      <c r="E116" s="11"/>
      <c r="F116" s="11"/>
      <c r="G116" s="11"/>
      <c r="H116" s="11"/>
      <c r="I116" s="11"/>
      <c r="J116" s="11"/>
      <c r="K116" s="11"/>
      <c r="L116" s="11"/>
      <c r="M116" s="59"/>
      <c r="N116" s="59"/>
      <c r="O116" s="59"/>
      <c r="P116" s="59"/>
      <c r="Q116" s="59"/>
      <c r="R116" s="59"/>
      <c r="S116" s="59"/>
      <c r="T116" s="59"/>
      <c r="U116" s="59"/>
      <c r="V116" s="59"/>
      <c r="W116" s="59"/>
      <c r="X116" s="59"/>
      <c r="Y116" s="11"/>
      <c r="Z116" s="11"/>
      <c r="AA116" s="59"/>
      <c r="AB116" s="59"/>
      <c r="AC116" s="59"/>
      <c r="AD116" s="59"/>
      <c r="AE116" s="59"/>
      <c r="AF116" s="59"/>
      <c r="AG116" s="61"/>
      <c r="AH116" s="59"/>
      <c r="AI116" s="11"/>
      <c r="AJ116" s="11"/>
      <c r="AK116" s="11"/>
      <c r="AL116" s="11"/>
      <c r="AM116" s="11"/>
      <c r="AN116" s="11"/>
      <c r="AO116" s="11"/>
      <c r="AP116" s="11"/>
      <c r="AQ116" s="11"/>
      <c r="AR116" s="11"/>
      <c r="AS116" s="11"/>
      <c r="AT116" s="11"/>
      <c r="AU116" s="11"/>
      <c r="AV116" s="11"/>
      <c r="AW116" s="11"/>
      <c r="AX116" s="11"/>
      <c r="AY116" s="11"/>
      <c r="AZ116" s="11"/>
      <c r="BA116" s="11"/>
      <c r="BB116" s="11"/>
      <c r="BC116" s="11"/>
    </row>
    <row r="117" spans="1:55" ht="15.75" customHeight="1" x14ac:dyDescent="0.2">
      <c r="A117" s="11"/>
      <c r="B117" s="11"/>
      <c r="C117" s="11"/>
      <c r="D117" s="11"/>
      <c r="E117" s="11"/>
      <c r="F117" s="11"/>
      <c r="G117" s="11"/>
      <c r="H117" s="11"/>
      <c r="I117" s="11"/>
      <c r="J117" s="11"/>
      <c r="K117" s="11"/>
      <c r="L117" s="11"/>
      <c r="M117" s="59"/>
      <c r="N117" s="59"/>
      <c r="O117" s="59"/>
      <c r="P117" s="59"/>
      <c r="Q117" s="59"/>
      <c r="R117" s="59"/>
      <c r="S117" s="59"/>
      <c r="T117" s="59"/>
      <c r="U117" s="59"/>
      <c r="V117" s="59"/>
      <c r="W117" s="59"/>
      <c r="X117" s="59"/>
      <c r="Y117" s="11"/>
      <c r="Z117" s="11"/>
      <c r="AA117" s="59"/>
      <c r="AB117" s="59"/>
      <c r="AC117" s="59"/>
      <c r="AD117" s="59"/>
      <c r="AE117" s="59"/>
      <c r="AF117" s="59"/>
      <c r="AG117" s="61"/>
      <c r="AH117" s="59"/>
      <c r="AI117" s="11"/>
      <c r="AJ117" s="11"/>
      <c r="AK117" s="11"/>
      <c r="AL117" s="11"/>
      <c r="AM117" s="11"/>
      <c r="AN117" s="11"/>
      <c r="AO117" s="11"/>
      <c r="AP117" s="11"/>
      <c r="AQ117" s="11"/>
      <c r="AR117" s="11"/>
      <c r="AS117" s="11"/>
      <c r="AT117" s="11"/>
      <c r="AU117" s="11"/>
      <c r="AV117" s="11"/>
      <c r="AW117" s="11"/>
      <c r="AX117" s="11"/>
      <c r="AY117" s="11"/>
      <c r="AZ117" s="11"/>
      <c r="BA117" s="11"/>
      <c r="BB117" s="11"/>
      <c r="BC117" s="11"/>
    </row>
    <row r="118" spans="1:55" ht="15.75" customHeight="1" x14ac:dyDescent="0.2">
      <c r="A118" s="11"/>
      <c r="B118" s="11"/>
      <c r="C118" s="11"/>
      <c r="D118" s="11"/>
      <c r="E118" s="11"/>
      <c r="F118" s="11"/>
      <c r="G118" s="11"/>
      <c r="H118" s="11"/>
      <c r="I118" s="11"/>
      <c r="J118" s="11"/>
      <c r="K118" s="11"/>
      <c r="L118" s="11"/>
      <c r="M118" s="59"/>
      <c r="N118" s="59"/>
      <c r="O118" s="59"/>
      <c r="P118" s="59"/>
      <c r="Q118" s="59"/>
      <c r="R118" s="59"/>
      <c r="S118" s="59"/>
      <c r="T118" s="59"/>
      <c r="U118" s="59"/>
      <c r="V118" s="59"/>
      <c r="W118" s="59"/>
      <c r="X118" s="59"/>
      <c r="Y118" s="11"/>
      <c r="Z118" s="11"/>
      <c r="AA118" s="59"/>
      <c r="AB118" s="59"/>
      <c r="AC118" s="59"/>
      <c r="AD118" s="59"/>
      <c r="AE118" s="59"/>
      <c r="AF118" s="59"/>
      <c r="AG118" s="61"/>
      <c r="AH118" s="59"/>
      <c r="AI118" s="11"/>
      <c r="AJ118" s="11"/>
      <c r="AK118" s="11"/>
      <c r="AL118" s="11"/>
      <c r="AM118" s="11"/>
      <c r="AN118" s="11"/>
      <c r="AO118" s="11"/>
      <c r="AP118" s="11"/>
      <c r="AQ118" s="11"/>
      <c r="AR118" s="11"/>
      <c r="AS118" s="11"/>
      <c r="AT118" s="11"/>
      <c r="AU118" s="11"/>
      <c r="AV118" s="11"/>
      <c r="AW118" s="11"/>
      <c r="AX118" s="11"/>
      <c r="AY118" s="11"/>
      <c r="AZ118" s="11"/>
      <c r="BA118" s="11"/>
      <c r="BB118" s="11"/>
      <c r="BC118" s="11"/>
    </row>
    <row r="119" spans="1:55" ht="15.75" customHeight="1" x14ac:dyDescent="0.2">
      <c r="A119" s="11"/>
      <c r="B119" s="11"/>
      <c r="C119" s="11"/>
      <c r="D119" s="11"/>
      <c r="E119" s="11"/>
      <c r="F119" s="11"/>
      <c r="G119" s="11"/>
      <c r="H119" s="11"/>
      <c r="I119" s="11"/>
      <c r="J119" s="11"/>
      <c r="K119" s="11"/>
      <c r="L119" s="11"/>
      <c r="M119" s="59"/>
      <c r="N119" s="59"/>
      <c r="O119" s="59"/>
      <c r="P119" s="59"/>
      <c r="Q119" s="59"/>
      <c r="R119" s="59"/>
      <c r="S119" s="59"/>
      <c r="T119" s="59"/>
      <c r="U119" s="59"/>
      <c r="V119" s="59"/>
      <c r="W119" s="59"/>
      <c r="X119" s="59"/>
      <c r="Y119" s="11"/>
      <c r="Z119" s="11"/>
      <c r="AA119" s="59"/>
      <c r="AB119" s="59"/>
      <c r="AC119" s="59"/>
      <c r="AD119" s="59"/>
      <c r="AE119" s="59"/>
      <c r="AF119" s="59"/>
      <c r="AG119" s="61"/>
      <c r="AH119" s="59"/>
      <c r="AI119" s="11"/>
      <c r="AJ119" s="11"/>
      <c r="AK119" s="11"/>
      <c r="AL119" s="11"/>
      <c r="AM119" s="11"/>
      <c r="AN119" s="11"/>
      <c r="AO119" s="11"/>
      <c r="AP119" s="11"/>
      <c r="AQ119" s="11"/>
      <c r="AR119" s="11"/>
      <c r="AS119" s="11"/>
      <c r="AT119" s="11"/>
      <c r="AU119" s="11"/>
      <c r="AV119" s="11"/>
      <c r="AW119" s="11"/>
      <c r="AX119" s="11"/>
      <c r="AY119" s="11"/>
      <c r="AZ119" s="11"/>
      <c r="BA119" s="11"/>
      <c r="BB119" s="11"/>
      <c r="BC119" s="11"/>
    </row>
    <row r="120" spans="1:55" ht="15.75" customHeight="1" x14ac:dyDescent="0.2">
      <c r="A120" s="11"/>
      <c r="B120" s="11"/>
      <c r="C120" s="11"/>
      <c r="D120" s="11"/>
      <c r="E120" s="11"/>
      <c r="F120" s="11"/>
      <c r="G120" s="11"/>
      <c r="H120" s="11"/>
      <c r="I120" s="11"/>
      <c r="J120" s="11"/>
      <c r="K120" s="11"/>
      <c r="L120" s="11"/>
      <c r="M120" s="59"/>
      <c r="N120" s="59"/>
      <c r="O120" s="59"/>
      <c r="P120" s="59"/>
      <c r="Q120" s="59"/>
      <c r="R120" s="59"/>
      <c r="S120" s="59"/>
      <c r="T120" s="59"/>
      <c r="U120" s="59"/>
      <c r="V120" s="59"/>
      <c r="W120" s="59"/>
      <c r="X120" s="59"/>
      <c r="Y120" s="11"/>
      <c r="Z120" s="11"/>
      <c r="AA120" s="59"/>
      <c r="AB120" s="59"/>
      <c r="AC120" s="59"/>
      <c r="AD120" s="59"/>
      <c r="AE120" s="59"/>
      <c r="AF120" s="59"/>
      <c r="AG120" s="61"/>
      <c r="AH120" s="59"/>
      <c r="AI120" s="11"/>
      <c r="AJ120" s="11"/>
      <c r="AK120" s="11"/>
      <c r="AL120" s="11"/>
      <c r="AM120" s="11"/>
      <c r="AN120" s="11"/>
      <c r="AO120" s="11"/>
      <c r="AP120" s="11"/>
      <c r="AQ120" s="11"/>
      <c r="AR120" s="11"/>
      <c r="AS120" s="11"/>
      <c r="AT120" s="11"/>
      <c r="AU120" s="11"/>
      <c r="AV120" s="11"/>
      <c r="AW120" s="11"/>
      <c r="AX120" s="11"/>
      <c r="AY120" s="11"/>
      <c r="AZ120" s="11"/>
      <c r="BA120" s="11"/>
      <c r="BB120" s="11"/>
      <c r="BC120" s="11"/>
    </row>
    <row r="121" spans="1:55" ht="15.75" customHeight="1" x14ac:dyDescent="0.2">
      <c r="A121" s="11"/>
      <c r="B121" s="11"/>
      <c r="C121" s="11"/>
      <c r="D121" s="11"/>
      <c r="E121" s="11"/>
      <c r="F121" s="11"/>
      <c r="G121" s="11"/>
      <c r="H121" s="11"/>
      <c r="I121" s="11"/>
      <c r="J121" s="11"/>
      <c r="K121" s="11"/>
      <c r="L121" s="11"/>
      <c r="M121" s="59"/>
      <c r="N121" s="59"/>
      <c r="O121" s="59"/>
      <c r="P121" s="59"/>
      <c r="Q121" s="59"/>
      <c r="R121" s="59"/>
      <c r="S121" s="59"/>
      <c r="T121" s="59"/>
      <c r="U121" s="59"/>
      <c r="V121" s="59"/>
      <c r="W121" s="59"/>
      <c r="X121" s="59"/>
      <c r="Y121" s="11"/>
      <c r="Z121" s="11"/>
      <c r="AA121" s="59"/>
      <c r="AB121" s="59"/>
      <c r="AC121" s="59"/>
      <c r="AD121" s="59"/>
      <c r="AE121" s="59"/>
      <c r="AF121" s="59"/>
      <c r="AG121" s="61"/>
      <c r="AH121" s="59"/>
      <c r="AI121" s="11"/>
      <c r="AJ121" s="11"/>
      <c r="AK121" s="11"/>
      <c r="AL121" s="11"/>
      <c r="AM121" s="11"/>
      <c r="AN121" s="11"/>
      <c r="AO121" s="11"/>
      <c r="AP121" s="11"/>
      <c r="AQ121" s="11"/>
      <c r="AR121" s="11"/>
      <c r="AS121" s="11"/>
      <c r="AT121" s="11"/>
      <c r="AU121" s="11"/>
      <c r="AV121" s="11"/>
      <c r="AW121" s="11"/>
      <c r="AX121" s="11"/>
      <c r="AY121" s="11"/>
      <c r="AZ121" s="11"/>
      <c r="BA121" s="11"/>
      <c r="BB121" s="11"/>
      <c r="BC121" s="11"/>
    </row>
    <row r="122" spans="1:55" ht="15.75" customHeight="1" x14ac:dyDescent="0.2">
      <c r="A122" s="11"/>
      <c r="B122" s="11"/>
      <c r="C122" s="11"/>
      <c r="D122" s="11"/>
      <c r="E122" s="11"/>
      <c r="F122" s="11"/>
      <c r="G122" s="11"/>
      <c r="H122" s="11"/>
      <c r="I122" s="11"/>
      <c r="J122" s="11"/>
      <c r="K122" s="11"/>
      <c r="L122" s="11"/>
      <c r="M122" s="59"/>
      <c r="N122" s="59"/>
      <c r="O122" s="59"/>
      <c r="P122" s="59"/>
      <c r="Q122" s="59"/>
      <c r="R122" s="59"/>
      <c r="S122" s="59"/>
      <c r="T122" s="59"/>
      <c r="U122" s="59"/>
      <c r="V122" s="59"/>
      <c r="W122" s="59"/>
      <c r="X122" s="59"/>
      <c r="Y122" s="11"/>
      <c r="Z122" s="11"/>
      <c r="AA122" s="59"/>
      <c r="AB122" s="59"/>
      <c r="AC122" s="59"/>
      <c r="AD122" s="59"/>
      <c r="AE122" s="59"/>
      <c r="AF122" s="59"/>
      <c r="AG122" s="61"/>
      <c r="AH122" s="59"/>
      <c r="AI122" s="11"/>
      <c r="AJ122" s="11"/>
      <c r="AK122" s="11"/>
      <c r="AL122" s="11"/>
      <c r="AM122" s="11"/>
      <c r="AN122" s="11"/>
      <c r="AO122" s="11"/>
      <c r="AP122" s="11"/>
      <c r="AQ122" s="11"/>
      <c r="AR122" s="11"/>
      <c r="AS122" s="11"/>
      <c r="AT122" s="11"/>
      <c r="AU122" s="11"/>
      <c r="AV122" s="11"/>
      <c r="AW122" s="11"/>
      <c r="AX122" s="11"/>
      <c r="AY122" s="11"/>
      <c r="AZ122" s="11"/>
      <c r="BA122" s="11"/>
      <c r="BB122" s="11"/>
      <c r="BC122" s="11"/>
    </row>
    <row r="123" spans="1:55" ht="15.75" customHeight="1" x14ac:dyDescent="0.2">
      <c r="A123" s="11"/>
      <c r="B123" s="11"/>
      <c r="C123" s="11"/>
      <c r="D123" s="11"/>
      <c r="E123" s="11"/>
      <c r="F123" s="11"/>
      <c r="G123" s="11"/>
      <c r="H123" s="11"/>
      <c r="I123" s="11"/>
      <c r="J123" s="11"/>
      <c r="K123" s="11"/>
      <c r="L123" s="11"/>
      <c r="M123" s="59"/>
      <c r="N123" s="59"/>
      <c r="O123" s="59"/>
      <c r="P123" s="59"/>
      <c r="Q123" s="59"/>
      <c r="R123" s="59"/>
      <c r="S123" s="59"/>
      <c r="T123" s="59"/>
      <c r="U123" s="59"/>
      <c r="V123" s="59"/>
      <c r="W123" s="59"/>
      <c r="X123" s="59"/>
      <c r="Y123" s="11"/>
      <c r="Z123" s="11"/>
      <c r="AA123" s="59"/>
      <c r="AB123" s="59"/>
      <c r="AC123" s="59"/>
      <c r="AD123" s="59"/>
      <c r="AE123" s="59"/>
      <c r="AF123" s="59"/>
      <c r="AG123" s="61"/>
      <c r="AH123" s="59"/>
      <c r="AI123" s="11"/>
      <c r="AJ123" s="11"/>
      <c r="AK123" s="11"/>
      <c r="AL123" s="11"/>
      <c r="AM123" s="11"/>
      <c r="AN123" s="11"/>
      <c r="AO123" s="11"/>
      <c r="AP123" s="11"/>
      <c r="AQ123" s="11"/>
      <c r="AR123" s="11"/>
      <c r="AS123" s="11"/>
      <c r="AT123" s="11"/>
      <c r="AU123" s="11"/>
      <c r="AV123" s="11"/>
      <c r="AW123" s="11"/>
      <c r="AX123" s="11"/>
      <c r="AY123" s="11"/>
      <c r="AZ123" s="11"/>
      <c r="BA123" s="11"/>
      <c r="BB123" s="11"/>
      <c r="BC123" s="11"/>
    </row>
    <row r="124" spans="1:55" ht="15.75" customHeight="1" x14ac:dyDescent="0.2">
      <c r="A124" s="11"/>
      <c r="B124" s="11"/>
      <c r="C124" s="11"/>
      <c r="D124" s="11"/>
      <c r="E124" s="11"/>
      <c r="F124" s="11"/>
      <c r="G124" s="11"/>
      <c r="H124" s="11"/>
      <c r="I124" s="11"/>
      <c r="J124" s="11"/>
      <c r="K124" s="11"/>
      <c r="L124" s="11"/>
      <c r="M124" s="59"/>
      <c r="N124" s="59"/>
      <c r="O124" s="59"/>
      <c r="P124" s="59"/>
      <c r="Q124" s="59"/>
      <c r="R124" s="59"/>
      <c r="S124" s="59"/>
      <c r="T124" s="59"/>
      <c r="U124" s="59"/>
      <c r="V124" s="59"/>
      <c r="W124" s="59"/>
      <c r="X124" s="59"/>
      <c r="Y124" s="11"/>
      <c r="Z124" s="11"/>
      <c r="AA124" s="59"/>
      <c r="AB124" s="59"/>
      <c r="AC124" s="59"/>
      <c r="AD124" s="59"/>
      <c r="AE124" s="59"/>
      <c r="AF124" s="59"/>
      <c r="AG124" s="61"/>
      <c r="AH124" s="59"/>
      <c r="AI124" s="11"/>
      <c r="AJ124" s="11"/>
      <c r="AK124" s="11"/>
      <c r="AL124" s="11"/>
      <c r="AM124" s="11"/>
      <c r="AN124" s="11"/>
      <c r="AO124" s="11"/>
      <c r="AP124" s="11"/>
      <c r="AQ124" s="11"/>
      <c r="AR124" s="11"/>
      <c r="AS124" s="11"/>
      <c r="AT124" s="11"/>
      <c r="AU124" s="11"/>
      <c r="AV124" s="11"/>
      <c r="AW124" s="11"/>
      <c r="AX124" s="11"/>
      <c r="AY124" s="11"/>
      <c r="AZ124" s="11"/>
      <c r="BA124" s="11"/>
      <c r="BB124" s="11"/>
      <c r="BC124" s="11"/>
    </row>
    <row r="125" spans="1:55" ht="15.75" customHeight="1" x14ac:dyDescent="0.2">
      <c r="A125" s="11"/>
      <c r="B125" s="11"/>
      <c r="C125" s="11"/>
      <c r="D125" s="11"/>
      <c r="E125" s="11"/>
      <c r="F125" s="11"/>
      <c r="G125" s="11"/>
      <c r="H125" s="11"/>
      <c r="I125" s="11"/>
      <c r="J125" s="11"/>
      <c r="K125" s="11"/>
      <c r="L125" s="11"/>
      <c r="M125" s="59"/>
      <c r="N125" s="59"/>
      <c r="O125" s="59"/>
      <c r="P125" s="59"/>
      <c r="Q125" s="59"/>
      <c r="R125" s="59"/>
      <c r="S125" s="59"/>
      <c r="T125" s="59"/>
      <c r="U125" s="59"/>
      <c r="V125" s="59"/>
      <c r="W125" s="59"/>
      <c r="X125" s="59"/>
      <c r="Y125" s="11"/>
      <c r="Z125" s="11"/>
      <c r="AA125" s="59"/>
      <c r="AB125" s="59"/>
      <c r="AC125" s="59"/>
      <c r="AD125" s="59"/>
      <c r="AE125" s="59"/>
      <c r="AF125" s="59"/>
      <c r="AG125" s="61"/>
      <c r="AH125" s="59"/>
      <c r="AI125" s="11"/>
      <c r="AJ125" s="11"/>
      <c r="AK125" s="11"/>
      <c r="AL125" s="11"/>
      <c r="AM125" s="11"/>
      <c r="AN125" s="11"/>
      <c r="AO125" s="11"/>
      <c r="AP125" s="11"/>
      <c r="AQ125" s="11"/>
      <c r="AR125" s="11"/>
      <c r="AS125" s="11"/>
      <c r="AT125" s="11"/>
      <c r="AU125" s="11"/>
      <c r="AV125" s="11"/>
      <c r="AW125" s="11"/>
      <c r="AX125" s="11"/>
      <c r="AY125" s="11"/>
      <c r="AZ125" s="11"/>
      <c r="BA125" s="11"/>
      <c r="BB125" s="11"/>
      <c r="BC125" s="11"/>
    </row>
    <row r="126" spans="1:55" ht="15.75" customHeight="1" x14ac:dyDescent="0.2">
      <c r="A126" s="11"/>
      <c r="B126" s="11"/>
      <c r="C126" s="11"/>
      <c r="D126" s="11"/>
      <c r="E126" s="11"/>
      <c r="F126" s="11"/>
      <c r="G126" s="11"/>
      <c r="H126" s="11"/>
      <c r="I126" s="11"/>
      <c r="J126" s="11"/>
      <c r="K126" s="11"/>
      <c r="L126" s="11"/>
      <c r="M126" s="59"/>
      <c r="N126" s="59"/>
      <c r="O126" s="59"/>
      <c r="P126" s="59"/>
      <c r="Q126" s="59"/>
      <c r="R126" s="59"/>
      <c r="S126" s="59"/>
      <c r="T126" s="59"/>
      <c r="U126" s="59"/>
      <c r="V126" s="59"/>
      <c r="W126" s="59"/>
      <c r="X126" s="59"/>
      <c r="Y126" s="11"/>
      <c r="Z126" s="11"/>
      <c r="AA126" s="59"/>
      <c r="AB126" s="59"/>
      <c r="AC126" s="59"/>
      <c r="AD126" s="59"/>
      <c r="AE126" s="59"/>
      <c r="AF126" s="59"/>
      <c r="AG126" s="61"/>
      <c r="AH126" s="59"/>
      <c r="AI126" s="11"/>
      <c r="AJ126" s="11"/>
      <c r="AK126" s="11"/>
      <c r="AL126" s="11"/>
      <c r="AM126" s="11"/>
      <c r="AN126" s="11"/>
      <c r="AO126" s="11"/>
      <c r="AP126" s="11"/>
      <c r="AQ126" s="11"/>
      <c r="AR126" s="11"/>
      <c r="AS126" s="11"/>
      <c r="AT126" s="11"/>
      <c r="AU126" s="11"/>
      <c r="AV126" s="11"/>
      <c r="AW126" s="11"/>
      <c r="AX126" s="11"/>
      <c r="AY126" s="11"/>
      <c r="AZ126" s="11"/>
      <c r="BA126" s="11"/>
      <c r="BB126" s="11"/>
      <c r="BC126" s="11"/>
    </row>
    <row r="127" spans="1:55" ht="15.75" customHeight="1" x14ac:dyDescent="0.2">
      <c r="A127" s="11"/>
      <c r="B127" s="11"/>
      <c r="C127" s="11"/>
      <c r="D127" s="11"/>
      <c r="E127" s="11"/>
      <c r="F127" s="11"/>
      <c r="G127" s="11"/>
      <c r="H127" s="11"/>
      <c r="I127" s="11"/>
      <c r="J127" s="11"/>
      <c r="K127" s="11"/>
      <c r="L127" s="11"/>
      <c r="M127" s="59"/>
      <c r="N127" s="59"/>
      <c r="O127" s="59"/>
      <c r="P127" s="59"/>
      <c r="Q127" s="59"/>
      <c r="R127" s="59"/>
      <c r="S127" s="59"/>
      <c r="T127" s="59"/>
      <c r="U127" s="59"/>
      <c r="V127" s="59"/>
      <c r="W127" s="59"/>
      <c r="X127" s="59"/>
      <c r="Y127" s="11"/>
      <c r="Z127" s="11"/>
      <c r="AA127" s="59"/>
      <c r="AB127" s="59"/>
      <c r="AC127" s="59"/>
      <c r="AD127" s="59"/>
      <c r="AE127" s="59"/>
      <c r="AF127" s="59"/>
      <c r="AG127" s="61"/>
      <c r="AH127" s="59"/>
      <c r="AI127" s="11"/>
      <c r="AJ127" s="11"/>
      <c r="AK127" s="11"/>
      <c r="AL127" s="11"/>
      <c r="AM127" s="11"/>
      <c r="AN127" s="11"/>
      <c r="AO127" s="11"/>
      <c r="AP127" s="11"/>
      <c r="AQ127" s="11"/>
      <c r="AR127" s="11"/>
      <c r="AS127" s="11"/>
      <c r="AT127" s="11"/>
      <c r="AU127" s="11"/>
      <c r="AV127" s="11"/>
      <c r="AW127" s="11"/>
      <c r="AX127" s="11"/>
      <c r="AY127" s="11"/>
      <c r="AZ127" s="11"/>
      <c r="BA127" s="11"/>
      <c r="BB127" s="11"/>
      <c r="BC127" s="11"/>
    </row>
    <row r="128" spans="1:55" ht="15.75" customHeight="1" x14ac:dyDescent="0.2">
      <c r="A128" s="11"/>
      <c r="B128" s="11"/>
      <c r="C128" s="11"/>
      <c r="D128" s="11"/>
      <c r="E128" s="11"/>
      <c r="F128" s="11"/>
      <c r="G128" s="11"/>
      <c r="H128" s="11"/>
      <c r="I128" s="11"/>
      <c r="J128" s="11"/>
      <c r="K128" s="11"/>
      <c r="L128" s="11"/>
      <c r="M128" s="59"/>
      <c r="N128" s="59"/>
      <c r="O128" s="59"/>
      <c r="P128" s="59"/>
      <c r="Q128" s="59"/>
      <c r="R128" s="59"/>
      <c r="S128" s="59"/>
      <c r="T128" s="59"/>
      <c r="U128" s="59"/>
      <c r="V128" s="59"/>
      <c r="W128" s="59"/>
      <c r="X128" s="59"/>
      <c r="Y128" s="11"/>
      <c r="Z128" s="11"/>
      <c r="AA128" s="59"/>
      <c r="AB128" s="59"/>
      <c r="AC128" s="59"/>
      <c r="AD128" s="59"/>
      <c r="AE128" s="59"/>
      <c r="AF128" s="59"/>
      <c r="AG128" s="61"/>
      <c r="AH128" s="59"/>
      <c r="AI128" s="11"/>
      <c r="AJ128" s="11"/>
      <c r="AK128" s="11"/>
      <c r="AL128" s="11"/>
      <c r="AM128" s="11"/>
      <c r="AN128" s="11"/>
      <c r="AO128" s="11"/>
      <c r="AP128" s="11"/>
      <c r="AQ128" s="11"/>
      <c r="AR128" s="11"/>
      <c r="AS128" s="11"/>
      <c r="AT128" s="11"/>
      <c r="AU128" s="11"/>
      <c r="AV128" s="11"/>
      <c r="AW128" s="11"/>
      <c r="AX128" s="11"/>
      <c r="AY128" s="11"/>
      <c r="AZ128" s="11"/>
      <c r="BA128" s="11"/>
      <c r="BB128" s="11"/>
      <c r="BC128" s="11"/>
    </row>
    <row r="129" spans="1:55" ht="15.75" customHeight="1" x14ac:dyDescent="0.2">
      <c r="A129" s="11"/>
      <c r="B129" s="11"/>
      <c r="C129" s="11"/>
      <c r="D129" s="11"/>
      <c r="E129" s="11"/>
      <c r="F129" s="11"/>
      <c r="G129" s="11"/>
      <c r="H129" s="11"/>
      <c r="I129" s="11"/>
      <c r="J129" s="11"/>
      <c r="K129" s="11"/>
      <c r="L129" s="11"/>
      <c r="M129" s="59"/>
      <c r="N129" s="59"/>
      <c r="O129" s="59"/>
      <c r="P129" s="59"/>
      <c r="Q129" s="59"/>
      <c r="R129" s="59"/>
      <c r="S129" s="59"/>
      <c r="T129" s="59"/>
      <c r="U129" s="59"/>
      <c r="V129" s="59"/>
      <c r="W129" s="59"/>
      <c r="X129" s="59"/>
      <c r="Y129" s="11"/>
      <c r="Z129" s="11"/>
      <c r="AA129" s="59"/>
      <c r="AB129" s="59"/>
      <c r="AC129" s="59"/>
      <c r="AD129" s="59"/>
      <c r="AE129" s="59"/>
      <c r="AF129" s="59"/>
      <c r="AG129" s="61"/>
      <c r="AH129" s="59"/>
      <c r="AI129" s="11"/>
      <c r="AJ129" s="11"/>
      <c r="AK129" s="11"/>
      <c r="AL129" s="11"/>
      <c r="AM129" s="11"/>
      <c r="AN129" s="11"/>
      <c r="AO129" s="11"/>
      <c r="AP129" s="11"/>
      <c r="AQ129" s="11"/>
      <c r="AR129" s="11"/>
      <c r="AS129" s="11"/>
      <c r="AT129" s="11"/>
      <c r="AU129" s="11"/>
      <c r="AV129" s="11"/>
      <c r="AW129" s="11"/>
      <c r="AX129" s="11"/>
      <c r="AY129" s="11"/>
      <c r="AZ129" s="11"/>
      <c r="BA129" s="11"/>
      <c r="BB129" s="11"/>
      <c r="BC129" s="11"/>
    </row>
    <row r="130" spans="1:55" ht="15.75" customHeight="1" x14ac:dyDescent="0.2">
      <c r="A130" s="11"/>
      <c r="B130" s="11"/>
      <c r="C130" s="11"/>
      <c r="D130" s="11"/>
      <c r="E130" s="11"/>
      <c r="F130" s="11"/>
      <c r="G130" s="11"/>
      <c r="H130" s="11"/>
      <c r="I130" s="11"/>
      <c r="J130" s="11"/>
      <c r="K130" s="11"/>
      <c r="L130" s="11"/>
      <c r="M130" s="59"/>
      <c r="N130" s="59"/>
      <c r="O130" s="59"/>
      <c r="P130" s="59"/>
      <c r="Q130" s="59"/>
      <c r="R130" s="59"/>
      <c r="S130" s="59"/>
      <c r="T130" s="59"/>
      <c r="U130" s="59"/>
      <c r="V130" s="59"/>
      <c r="W130" s="59"/>
      <c r="X130" s="59"/>
      <c r="Y130" s="11"/>
      <c r="Z130" s="11"/>
      <c r="AA130" s="59"/>
      <c r="AB130" s="59"/>
      <c r="AC130" s="59"/>
      <c r="AD130" s="59"/>
      <c r="AE130" s="59"/>
      <c r="AF130" s="59"/>
      <c r="AG130" s="61"/>
      <c r="AH130" s="59"/>
      <c r="AI130" s="11"/>
      <c r="AJ130" s="11"/>
      <c r="AK130" s="11"/>
      <c r="AL130" s="11"/>
      <c r="AM130" s="11"/>
      <c r="AN130" s="11"/>
      <c r="AO130" s="11"/>
      <c r="AP130" s="11"/>
      <c r="AQ130" s="11"/>
      <c r="AR130" s="11"/>
      <c r="AS130" s="11"/>
      <c r="AT130" s="11"/>
      <c r="AU130" s="11"/>
      <c r="AV130" s="11"/>
      <c r="AW130" s="11"/>
      <c r="AX130" s="11"/>
      <c r="AY130" s="11"/>
      <c r="AZ130" s="11"/>
      <c r="BA130" s="11"/>
      <c r="BB130" s="11"/>
      <c r="BC130" s="11"/>
    </row>
    <row r="131" spans="1:55" ht="15.75" customHeight="1" x14ac:dyDescent="0.2">
      <c r="A131" s="11"/>
      <c r="B131" s="11"/>
      <c r="C131" s="11"/>
      <c r="D131" s="11"/>
      <c r="E131" s="11"/>
      <c r="F131" s="11"/>
      <c r="G131" s="11"/>
      <c r="H131" s="11"/>
      <c r="I131" s="11"/>
      <c r="J131" s="11"/>
      <c r="K131" s="11"/>
      <c r="L131" s="11"/>
      <c r="M131" s="59"/>
      <c r="N131" s="59"/>
      <c r="O131" s="59"/>
      <c r="P131" s="59"/>
      <c r="Q131" s="59"/>
      <c r="R131" s="59"/>
      <c r="S131" s="59"/>
      <c r="T131" s="59"/>
      <c r="U131" s="59"/>
      <c r="V131" s="59"/>
      <c r="W131" s="59"/>
      <c r="X131" s="59"/>
      <c r="Y131" s="11"/>
      <c r="Z131" s="11"/>
      <c r="AA131" s="59"/>
      <c r="AB131" s="59"/>
      <c r="AC131" s="59"/>
      <c r="AD131" s="59"/>
      <c r="AE131" s="59"/>
      <c r="AF131" s="59"/>
      <c r="AG131" s="61"/>
      <c r="AH131" s="59"/>
      <c r="AI131" s="11"/>
      <c r="AJ131" s="11"/>
      <c r="AK131" s="11"/>
      <c r="AL131" s="11"/>
      <c r="AM131" s="11"/>
      <c r="AN131" s="11"/>
      <c r="AO131" s="11"/>
      <c r="AP131" s="11"/>
      <c r="AQ131" s="11"/>
      <c r="AR131" s="11"/>
      <c r="AS131" s="11"/>
      <c r="AT131" s="11"/>
      <c r="AU131" s="11"/>
      <c r="AV131" s="11"/>
      <c r="AW131" s="11"/>
      <c r="AX131" s="11"/>
      <c r="AY131" s="11"/>
      <c r="AZ131" s="11"/>
      <c r="BA131" s="11"/>
      <c r="BB131" s="11"/>
      <c r="BC131" s="11"/>
    </row>
    <row r="132" spans="1:55" ht="15.75" customHeight="1" x14ac:dyDescent="0.2">
      <c r="A132" s="11"/>
      <c r="B132" s="11"/>
      <c r="C132" s="11"/>
      <c r="D132" s="11"/>
      <c r="E132" s="11"/>
      <c r="F132" s="11"/>
      <c r="G132" s="11"/>
      <c r="H132" s="11"/>
      <c r="I132" s="11"/>
      <c r="J132" s="11"/>
      <c r="K132" s="11"/>
      <c r="L132" s="11"/>
      <c r="M132" s="59"/>
      <c r="N132" s="59"/>
      <c r="O132" s="59"/>
      <c r="P132" s="59"/>
      <c r="Q132" s="59"/>
      <c r="R132" s="59"/>
      <c r="S132" s="59"/>
      <c r="T132" s="59"/>
      <c r="U132" s="59"/>
      <c r="V132" s="59"/>
      <c r="W132" s="59"/>
      <c r="X132" s="59"/>
      <c r="Y132" s="11"/>
      <c r="Z132" s="11"/>
      <c r="AA132" s="59"/>
      <c r="AB132" s="59"/>
      <c r="AC132" s="59"/>
      <c r="AD132" s="59"/>
      <c r="AE132" s="59"/>
      <c r="AF132" s="59"/>
      <c r="AG132" s="61"/>
      <c r="AH132" s="59"/>
      <c r="AI132" s="11"/>
      <c r="AJ132" s="11"/>
      <c r="AK132" s="11"/>
      <c r="AL132" s="11"/>
      <c r="AM132" s="11"/>
      <c r="AN132" s="11"/>
      <c r="AO132" s="11"/>
      <c r="AP132" s="11"/>
      <c r="AQ132" s="11"/>
      <c r="AR132" s="11"/>
      <c r="AS132" s="11"/>
      <c r="AT132" s="11"/>
      <c r="AU132" s="11"/>
      <c r="AV132" s="11"/>
      <c r="AW132" s="11"/>
      <c r="AX132" s="11"/>
      <c r="AY132" s="11"/>
      <c r="AZ132" s="11"/>
      <c r="BA132" s="11"/>
      <c r="BB132" s="11"/>
      <c r="BC132" s="11"/>
    </row>
    <row r="133" spans="1:55" ht="15.75" customHeight="1" x14ac:dyDescent="0.2">
      <c r="A133" s="11"/>
      <c r="B133" s="11"/>
      <c r="C133" s="11"/>
      <c r="D133" s="11"/>
      <c r="E133" s="11"/>
      <c r="F133" s="11"/>
      <c r="G133" s="11"/>
      <c r="H133" s="11"/>
      <c r="I133" s="11"/>
      <c r="J133" s="11"/>
      <c r="K133" s="11"/>
      <c r="L133" s="11"/>
      <c r="M133" s="59"/>
      <c r="N133" s="59"/>
      <c r="O133" s="59"/>
      <c r="P133" s="59"/>
      <c r="Q133" s="59"/>
      <c r="R133" s="59"/>
      <c r="S133" s="59"/>
      <c r="T133" s="59"/>
      <c r="U133" s="59"/>
      <c r="V133" s="59"/>
      <c r="W133" s="59"/>
      <c r="X133" s="59"/>
      <c r="Y133" s="11"/>
      <c r="Z133" s="11"/>
      <c r="AA133" s="59"/>
      <c r="AB133" s="59"/>
      <c r="AC133" s="59"/>
      <c r="AD133" s="59"/>
      <c r="AE133" s="59"/>
      <c r="AF133" s="59"/>
      <c r="AG133" s="61"/>
      <c r="AH133" s="59"/>
      <c r="AI133" s="11"/>
      <c r="AJ133" s="11"/>
      <c r="AK133" s="11"/>
      <c r="AL133" s="11"/>
      <c r="AM133" s="11"/>
      <c r="AN133" s="11"/>
      <c r="AO133" s="11"/>
      <c r="AP133" s="11"/>
      <c r="AQ133" s="11"/>
      <c r="AR133" s="11"/>
      <c r="AS133" s="11"/>
      <c r="AT133" s="11"/>
      <c r="AU133" s="11"/>
      <c r="AV133" s="11"/>
      <c r="AW133" s="11"/>
      <c r="AX133" s="11"/>
      <c r="AY133" s="11"/>
      <c r="AZ133" s="11"/>
      <c r="BA133" s="11"/>
      <c r="BB133" s="11"/>
      <c r="BC133" s="11"/>
    </row>
    <row r="134" spans="1:55" ht="15.75" customHeight="1" x14ac:dyDescent="0.2">
      <c r="A134" s="11"/>
      <c r="B134" s="11"/>
      <c r="C134" s="11"/>
      <c r="D134" s="11"/>
      <c r="E134" s="11"/>
      <c r="F134" s="11"/>
      <c r="G134" s="11"/>
      <c r="H134" s="11"/>
      <c r="I134" s="11"/>
      <c r="J134" s="11"/>
      <c r="K134" s="11"/>
      <c r="L134" s="11"/>
      <c r="M134" s="59"/>
      <c r="N134" s="59"/>
      <c r="O134" s="59"/>
      <c r="P134" s="59"/>
      <c r="Q134" s="59"/>
      <c r="R134" s="59"/>
      <c r="S134" s="59"/>
      <c r="T134" s="59"/>
      <c r="U134" s="59"/>
      <c r="V134" s="59"/>
      <c r="W134" s="59"/>
      <c r="X134" s="59"/>
      <c r="Y134" s="11"/>
      <c r="Z134" s="11"/>
      <c r="AA134" s="59"/>
      <c r="AB134" s="59"/>
      <c r="AC134" s="59"/>
      <c r="AD134" s="59"/>
      <c r="AE134" s="59"/>
      <c r="AF134" s="59"/>
      <c r="AG134" s="61"/>
      <c r="AH134" s="59"/>
      <c r="AI134" s="11"/>
      <c r="AJ134" s="11"/>
      <c r="AK134" s="11"/>
      <c r="AL134" s="11"/>
      <c r="AM134" s="11"/>
      <c r="AN134" s="11"/>
      <c r="AO134" s="11"/>
      <c r="AP134" s="11"/>
      <c r="AQ134" s="11"/>
      <c r="AR134" s="11"/>
      <c r="AS134" s="11"/>
      <c r="AT134" s="11"/>
      <c r="AU134" s="11"/>
      <c r="AV134" s="11"/>
      <c r="AW134" s="11"/>
      <c r="AX134" s="11"/>
      <c r="AY134" s="11"/>
      <c r="AZ134" s="11"/>
      <c r="BA134" s="11"/>
      <c r="BB134" s="11"/>
      <c r="BC134" s="11"/>
    </row>
    <row r="135" spans="1:55" ht="15.75" customHeight="1" x14ac:dyDescent="0.2">
      <c r="A135" s="11"/>
      <c r="B135" s="11"/>
      <c r="C135" s="11"/>
      <c r="D135" s="11"/>
      <c r="E135" s="11"/>
      <c r="F135" s="11"/>
      <c r="G135" s="11"/>
      <c r="H135" s="11"/>
      <c r="I135" s="11"/>
      <c r="J135" s="11"/>
      <c r="K135" s="11"/>
      <c r="L135" s="11"/>
      <c r="M135" s="59"/>
      <c r="N135" s="59"/>
      <c r="O135" s="59"/>
      <c r="P135" s="59"/>
      <c r="Q135" s="59"/>
      <c r="R135" s="59"/>
      <c r="S135" s="59"/>
      <c r="T135" s="59"/>
      <c r="U135" s="59"/>
      <c r="V135" s="59"/>
      <c r="W135" s="59"/>
      <c r="X135" s="59"/>
      <c r="Y135" s="11"/>
      <c r="Z135" s="11"/>
      <c r="AA135" s="59"/>
      <c r="AB135" s="59"/>
      <c r="AC135" s="59"/>
      <c r="AD135" s="59"/>
      <c r="AE135" s="59"/>
      <c r="AF135" s="59"/>
      <c r="AG135" s="61"/>
      <c r="AH135" s="59"/>
      <c r="AI135" s="11"/>
      <c r="AJ135" s="11"/>
      <c r="AK135" s="11"/>
      <c r="AL135" s="11"/>
      <c r="AM135" s="11"/>
      <c r="AN135" s="11"/>
      <c r="AO135" s="11"/>
      <c r="AP135" s="11"/>
      <c r="AQ135" s="11"/>
      <c r="AR135" s="11"/>
      <c r="AS135" s="11"/>
      <c r="AT135" s="11"/>
      <c r="AU135" s="11"/>
      <c r="AV135" s="11"/>
      <c r="AW135" s="11"/>
      <c r="AX135" s="11"/>
      <c r="AY135" s="11"/>
      <c r="AZ135" s="11"/>
      <c r="BA135" s="11"/>
      <c r="BB135" s="11"/>
      <c r="BC135" s="11"/>
    </row>
    <row r="136" spans="1:55" ht="15.75" customHeight="1" x14ac:dyDescent="0.2">
      <c r="A136" s="11"/>
      <c r="B136" s="11"/>
      <c r="C136" s="11"/>
      <c r="D136" s="11"/>
      <c r="E136" s="11"/>
      <c r="F136" s="11"/>
      <c r="G136" s="11"/>
      <c r="H136" s="11"/>
      <c r="I136" s="11"/>
      <c r="J136" s="11"/>
      <c r="K136" s="11"/>
      <c r="L136" s="11"/>
      <c r="M136" s="59"/>
      <c r="N136" s="59"/>
      <c r="O136" s="59"/>
      <c r="P136" s="59"/>
      <c r="Q136" s="59"/>
      <c r="R136" s="59"/>
      <c r="S136" s="59"/>
      <c r="T136" s="59"/>
      <c r="U136" s="59"/>
      <c r="V136" s="59"/>
      <c r="W136" s="59"/>
      <c r="X136" s="59"/>
      <c r="Y136" s="11"/>
      <c r="Z136" s="11"/>
      <c r="AA136" s="59"/>
      <c r="AB136" s="59"/>
      <c r="AC136" s="59"/>
      <c r="AD136" s="59"/>
      <c r="AE136" s="59"/>
      <c r="AF136" s="59"/>
      <c r="AG136" s="61"/>
      <c r="AH136" s="59"/>
      <c r="AI136" s="11"/>
      <c r="AJ136" s="11"/>
      <c r="AK136" s="11"/>
      <c r="AL136" s="11"/>
      <c r="AM136" s="11"/>
      <c r="AN136" s="11"/>
      <c r="AO136" s="11"/>
      <c r="AP136" s="11"/>
      <c r="AQ136" s="11"/>
      <c r="AR136" s="11"/>
      <c r="AS136" s="11"/>
      <c r="AT136" s="11"/>
      <c r="AU136" s="11"/>
      <c r="AV136" s="11"/>
      <c r="AW136" s="11"/>
      <c r="AX136" s="11"/>
      <c r="AY136" s="11"/>
      <c r="AZ136" s="11"/>
      <c r="BA136" s="11"/>
      <c r="BB136" s="11"/>
      <c r="BC136" s="11"/>
    </row>
    <row r="137" spans="1:55" ht="15.75" customHeight="1" x14ac:dyDescent="0.2">
      <c r="A137" s="11"/>
      <c r="B137" s="11"/>
      <c r="C137" s="11"/>
      <c r="D137" s="11"/>
      <c r="E137" s="11"/>
      <c r="F137" s="11"/>
      <c r="G137" s="11"/>
      <c r="H137" s="11"/>
      <c r="I137" s="11"/>
      <c r="J137" s="11"/>
      <c r="K137" s="11"/>
      <c r="L137" s="11"/>
      <c r="M137" s="59"/>
      <c r="N137" s="59"/>
      <c r="O137" s="59"/>
      <c r="P137" s="59"/>
      <c r="Q137" s="59"/>
      <c r="R137" s="59"/>
      <c r="S137" s="59"/>
      <c r="T137" s="59"/>
      <c r="U137" s="59"/>
      <c r="V137" s="59"/>
      <c r="W137" s="59"/>
      <c r="X137" s="59"/>
      <c r="Y137" s="11"/>
      <c r="Z137" s="11"/>
      <c r="AA137" s="59"/>
      <c r="AB137" s="59"/>
      <c r="AC137" s="59"/>
      <c r="AD137" s="59"/>
      <c r="AE137" s="59"/>
      <c r="AF137" s="59"/>
      <c r="AG137" s="61"/>
      <c r="AH137" s="59"/>
      <c r="AI137" s="11"/>
      <c r="AJ137" s="11"/>
      <c r="AK137" s="11"/>
      <c r="AL137" s="11"/>
      <c r="AM137" s="11"/>
      <c r="AN137" s="11"/>
      <c r="AO137" s="11"/>
      <c r="AP137" s="11"/>
      <c r="AQ137" s="11"/>
      <c r="AR137" s="11"/>
      <c r="AS137" s="11"/>
      <c r="AT137" s="11"/>
      <c r="AU137" s="11"/>
      <c r="AV137" s="11"/>
      <c r="AW137" s="11"/>
      <c r="AX137" s="11"/>
      <c r="AY137" s="11"/>
      <c r="AZ137" s="11"/>
      <c r="BA137" s="11"/>
      <c r="BB137" s="11"/>
      <c r="BC137" s="11"/>
    </row>
    <row r="138" spans="1:55" ht="15.75" customHeight="1" x14ac:dyDescent="0.2">
      <c r="A138" s="11"/>
      <c r="B138" s="11"/>
      <c r="C138" s="11"/>
      <c r="D138" s="11"/>
      <c r="E138" s="11"/>
      <c r="F138" s="11"/>
      <c r="G138" s="11"/>
      <c r="H138" s="11"/>
      <c r="I138" s="11"/>
      <c r="J138" s="11"/>
      <c r="K138" s="11"/>
      <c r="L138" s="11"/>
      <c r="M138" s="59"/>
      <c r="N138" s="59"/>
      <c r="O138" s="59"/>
      <c r="P138" s="59"/>
      <c r="Q138" s="59"/>
      <c r="R138" s="59"/>
      <c r="S138" s="59"/>
      <c r="T138" s="59"/>
      <c r="U138" s="59"/>
      <c r="V138" s="59"/>
      <c r="W138" s="59"/>
      <c r="X138" s="59"/>
      <c r="Y138" s="11"/>
      <c r="Z138" s="11"/>
      <c r="AA138" s="59"/>
      <c r="AB138" s="59"/>
      <c r="AC138" s="59"/>
      <c r="AD138" s="59"/>
      <c r="AE138" s="59"/>
      <c r="AF138" s="59"/>
      <c r="AG138" s="61"/>
      <c r="AH138" s="59"/>
      <c r="AI138" s="11"/>
      <c r="AJ138" s="11"/>
      <c r="AK138" s="11"/>
      <c r="AL138" s="11"/>
      <c r="AM138" s="11"/>
      <c r="AN138" s="11"/>
      <c r="AO138" s="11"/>
      <c r="AP138" s="11"/>
      <c r="AQ138" s="11"/>
      <c r="AR138" s="11"/>
      <c r="AS138" s="11"/>
      <c r="AT138" s="11"/>
      <c r="AU138" s="11"/>
      <c r="AV138" s="11"/>
      <c r="AW138" s="11"/>
      <c r="AX138" s="11"/>
      <c r="AY138" s="11"/>
      <c r="AZ138" s="11"/>
      <c r="BA138" s="11"/>
      <c r="BB138" s="11"/>
      <c r="BC138" s="11"/>
    </row>
    <row r="139" spans="1:55" ht="15.75" customHeight="1" x14ac:dyDescent="0.2">
      <c r="A139" s="11"/>
      <c r="B139" s="11"/>
      <c r="C139" s="11"/>
      <c r="D139" s="11"/>
      <c r="E139" s="11"/>
      <c r="F139" s="11"/>
      <c r="G139" s="11"/>
      <c r="H139" s="11"/>
      <c r="I139" s="11"/>
      <c r="J139" s="11"/>
      <c r="K139" s="11"/>
      <c r="L139" s="11"/>
      <c r="M139" s="59"/>
      <c r="N139" s="59"/>
      <c r="O139" s="59"/>
      <c r="P139" s="59"/>
      <c r="Q139" s="59"/>
      <c r="R139" s="59"/>
      <c r="S139" s="59"/>
      <c r="T139" s="59"/>
      <c r="U139" s="59"/>
      <c r="V139" s="59"/>
      <c r="W139" s="59"/>
      <c r="X139" s="59"/>
      <c r="Y139" s="11"/>
      <c r="Z139" s="11"/>
      <c r="AA139" s="59"/>
      <c r="AB139" s="59"/>
      <c r="AC139" s="59"/>
      <c r="AD139" s="59"/>
      <c r="AE139" s="59"/>
      <c r="AF139" s="59"/>
      <c r="AG139" s="61"/>
      <c r="AH139" s="59"/>
      <c r="AI139" s="11"/>
      <c r="AJ139" s="11"/>
      <c r="AK139" s="11"/>
      <c r="AL139" s="11"/>
      <c r="AM139" s="11"/>
      <c r="AN139" s="11"/>
      <c r="AO139" s="11"/>
      <c r="AP139" s="11"/>
      <c r="AQ139" s="11"/>
      <c r="AR139" s="11"/>
      <c r="AS139" s="11"/>
      <c r="AT139" s="11"/>
      <c r="AU139" s="11"/>
      <c r="AV139" s="11"/>
      <c r="AW139" s="11"/>
      <c r="AX139" s="11"/>
      <c r="AY139" s="11"/>
      <c r="AZ139" s="11"/>
      <c r="BA139" s="11"/>
      <c r="BB139" s="11"/>
      <c r="BC139" s="11"/>
    </row>
    <row r="140" spans="1:55" ht="15.75" customHeight="1" x14ac:dyDescent="0.2">
      <c r="A140" s="11"/>
      <c r="B140" s="11"/>
      <c r="C140" s="11"/>
      <c r="D140" s="11"/>
      <c r="E140" s="11"/>
      <c r="F140" s="11"/>
      <c r="G140" s="11"/>
      <c r="H140" s="11"/>
      <c r="I140" s="11"/>
      <c r="J140" s="11"/>
      <c r="K140" s="11"/>
      <c r="L140" s="11"/>
      <c r="M140" s="59"/>
      <c r="N140" s="59"/>
      <c r="O140" s="59"/>
      <c r="P140" s="59"/>
      <c r="Q140" s="59"/>
      <c r="R140" s="59"/>
      <c r="S140" s="59"/>
      <c r="T140" s="59"/>
      <c r="U140" s="59"/>
      <c r="V140" s="59"/>
      <c r="W140" s="59"/>
      <c r="X140" s="59"/>
      <c r="Y140" s="11"/>
      <c r="Z140" s="11"/>
      <c r="AA140" s="59"/>
      <c r="AB140" s="59"/>
      <c r="AC140" s="59"/>
      <c r="AD140" s="59"/>
      <c r="AE140" s="59"/>
      <c r="AF140" s="59"/>
      <c r="AG140" s="61"/>
      <c r="AH140" s="59"/>
      <c r="AI140" s="11"/>
      <c r="AJ140" s="11"/>
      <c r="AK140" s="11"/>
      <c r="AL140" s="11"/>
      <c r="AM140" s="11"/>
      <c r="AN140" s="11"/>
      <c r="AO140" s="11"/>
      <c r="AP140" s="11"/>
      <c r="AQ140" s="11"/>
      <c r="AR140" s="11"/>
      <c r="AS140" s="11"/>
      <c r="AT140" s="11"/>
      <c r="AU140" s="11"/>
      <c r="AV140" s="11"/>
      <c r="AW140" s="11"/>
      <c r="AX140" s="11"/>
      <c r="AY140" s="11"/>
      <c r="AZ140" s="11"/>
      <c r="BA140" s="11"/>
      <c r="BB140" s="11"/>
      <c r="BC140" s="11"/>
    </row>
    <row r="141" spans="1:55" ht="15.75" customHeight="1" x14ac:dyDescent="0.2">
      <c r="A141" s="11"/>
      <c r="B141" s="11"/>
      <c r="C141" s="11"/>
      <c r="D141" s="11"/>
      <c r="E141" s="11"/>
      <c r="F141" s="11"/>
      <c r="G141" s="11"/>
      <c r="H141" s="11"/>
      <c r="I141" s="11"/>
      <c r="J141" s="11"/>
      <c r="K141" s="11"/>
      <c r="L141" s="11"/>
      <c r="M141" s="59"/>
      <c r="N141" s="59"/>
      <c r="O141" s="59"/>
      <c r="P141" s="59"/>
      <c r="Q141" s="59"/>
      <c r="R141" s="59"/>
      <c r="S141" s="59"/>
      <c r="T141" s="59"/>
      <c r="U141" s="59"/>
      <c r="V141" s="59"/>
      <c r="W141" s="59"/>
      <c r="X141" s="59"/>
      <c r="Y141" s="11"/>
      <c r="Z141" s="11"/>
      <c r="AA141" s="59"/>
      <c r="AB141" s="59"/>
      <c r="AC141" s="59"/>
      <c r="AD141" s="59"/>
      <c r="AE141" s="59"/>
      <c r="AF141" s="59"/>
      <c r="AG141" s="61"/>
      <c r="AH141" s="59"/>
      <c r="AI141" s="11"/>
      <c r="AJ141" s="11"/>
      <c r="AK141" s="11"/>
      <c r="AL141" s="11"/>
      <c r="AM141" s="11"/>
      <c r="AN141" s="11"/>
      <c r="AO141" s="11"/>
      <c r="AP141" s="11"/>
      <c r="AQ141" s="11"/>
      <c r="AR141" s="11"/>
      <c r="AS141" s="11"/>
      <c r="AT141" s="11"/>
      <c r="AU141" s="11"/>
      <c r="AV141" s="11"/>
      <c r="AW141" s="11"/>
      <c r="AX141" s="11"/>
      <c r="AY141" s="11"/>
      <c r="AZ141" s="11"/>
      <c r="BA141" s="11"/>
      <c r="BB141" s="11"/>
      <c r="BC141" s="11"/>
    </row>
    <row r="142" spans="1:55" ht="15.75" customHeight="1" x14ac:dyDescent="0.2">
      <c r="A142" s="11"/>
      <c r="B142" s="11"/>
      <c r="C142" s="11"/>
      <c r="D142" s="11"/>
      <c r="E142" s="11"/>
      <c r="F142" s="11"/>
      <c r="G142" s="11"/>
      <c r="H142" s="11"/>
      <c r="I142" s="11"/>
      <c r="J142" s="11"/>
      <c r="K142" s="11"/>
      <c r="L142" s="11"/>
      <c r="M142" s="59"/>
      <c r="N142" s="59"/>
      <c r="O142" s="59"/>
      <c r="P142" s="59"/>
      <c r="Q142" s="59"/>
      <c r="R142" s="59"/>
      <c r="S142" s="59"/>
      <c r="T142" s="59"/>
      <c r="U142" s="59"/>
      <c r="V142" s="59"/>
      <c r="W142" s="59"/>
      <c r="X142" s="59"/>
      <c r="Y142" s="11"/>
      <c r="Z142" s="11"/>
      <c r="AA142" s="59"/>
      <c r="AB142" s="59"/>
      <c r="AC142" s="59"/>
      <c r="AD142" s="59"/>
      <c r="AE142" s="59"/>
      <c r="AF142" s="59"/>
      <c r="AG142" s="61"/>
      <c r="AH142" s="59"/>
      <c r="AI142" s="11"/>
      <c r="AJ142" s="11"/>
      <c r="AK142" s="11"/>
      <c r="AL142" s="11"/>
      <c r="AM142" s="11"/>
      <c r="AN142" s="11"/>
      <c r="AO142" s="11"/>
      <c r="AP142" s="11"/>
      <c r="AQ142" s="11"/>
      <c r="AR142" s="11"/>
      <c r="AS142" s="11"/>
      <c r="AT142" s="11"/>
      <c r="AU142" s="11"/>
      <c r="AV142" s="11"/>
      <c r="AW142" s="11"/>
      <c r="AX142" s="11"/>
      <c r="AY142" s="11"/>
      <c r="AZ142" s="11"/>
      <c r="BA142" s="11"/>
      <c r="BB142" s="11"/>
      <c r="BC142" s="11"/>
    </row>
    <row r="143" spans="1:55" ht="15.75" customHeight="1" x14ac:dyDescent="0.2">
      <c r="A143" s="11"/>
      <c r="B143" s="11"/>
      <c r="C143" s="11"/>
      <c r="D143" s="11"/>
      <c r="E143" s="11"/>
      <c r="F143" s="11"/>
      <c r="G143" s="11"/>
      <c r="H143" s="11"/>
      <c r="I143" s="11"/>
      <c r="J143" s="11"/>
      <c r="K143" s="11"/>
      <c r="L143" s="11"/>
      <c r="M143" s="59"/>
      <c r="N143" s="59"/>
      <c r="O143" s="59"/>
      <c r="P143" s="59"/>
      <c r="Q143" s="59"/>
      <c r="R143" s="59"/>
      <c r="S143" s="59"/>
      <c r="T143" s="59"/>
      <c r="U143" s="59"/>
      <c r="V143" s="59"/>
      <c r="W143" s="59"/>
      <c r="X143" s="59"/>
      <c r="Y143" s="11"/>
      <c r="Z143" s="11"/>
      <c r="AA143" s="59"/>
      <c r="AB143" s="59"/>
      <c r="AC143" s="59"/>
      <c r="AD143" s="59"/>
      <c r="AE143" s="59"/>
      <c r="AF143" s="59"/>
      <c r="AG143" s="61"/>
      <c r="AH143" s="59"/>
      <c r="AI143" s="11"/>
      <c r="AJ143" s="11"/>
      <c r="AK143" s="11"/>
      <c r="AL143" s="11"/>
      <c r="AM143" s="11"/>
      <c r="AN143" s="11"/>
      <c r="AO143" s="11"/>
      <c r="AP143" s="11"/>
      <c r="AQ143" s="11"/>
      <c r="AR143" s="11"/>
      <c r="AS143" s="11"/>
      <c r="AT143" s="11"/>
      <c r="AU143" s="11"/>
      <c r="AV143" s="11"/>
      <c r="AW143" s="11"/>
      <c r="AX143" s="11"/>
      <c r="AY143" s="11"/>
      <c r="AZ143" s="11"/>
      <c r="BA143" s="11"/>
      <c r="BB143" s="11"/>
      <c r="BC143" s="11"/>
    </row>
    <row r="144" spans="1:55" ht="15.75" customHeight="1" x14ac:dyDescent="0.2">
      <c r="A144" s="11"/>
      <c r="B144" s="11"/>
      <c r="C144" s="11"/>
      <c r="D144" s="11"/>
      <c r="E144" s="11"/>
      <c r="F144" s="11"/>
      <c r="G144" s="11"/>
      <c r="H144" s="11"/>
      <c r="I144" s="11"/>
      <c r="J144" s="11"/>
      <c r="K144" s="11"/>
      <c r="L144" s="11"/>
      <c r="M144" s="59"/>
      <c r="N144" s="59"/>
      <c r="O144" s="59"/>
      <c r="P144" s="59"/>
      <c r="Q144" s="59"/>
      <c r="R144" s="59"/>
      <c r="S144" s="59"/>
      <c r="T144" s="59"/>
      <c r="U144" s="59"/>
      <c r="V144" s="59"/>
      <c r="W144" s="59"/>
      <c r="X144" s="59"/>
      <c r="Y144" s="11"/>
      <c r="Z144" s="11"/>
      <c r="AA144" s="59"/>
      <c r="AB144" s="59"/>
      <c r="AC144" s="59"/>
      <c r="AD144" s="59"/>
      <c r="AE144" s="59"/>
      <c r="AF144" s="59"/>
      <c r="AG144" s="61"/>
      <c r="AH144" s="59"/>
      <c r="AI144" s="11"/>
      <c r="AJ144" s="11"/>
      <c r="AK144" s="11"/>
      <c r="AL144" s="11"/>
      <c r="AM144" s="11"/>
      <c r="AN144" s="11"/>
      <c r="AO144" s="11"/>
      <c r="AP144" s="11"/>
      <c r="AQ144" s="11"/>
      <c r="AR144" s="11"/>
      <c r="AS144" s="11"/>
      <c r="AT144" s="11"/>
      <c r="AU144" s="11"/>
      <c r="AV144" s="11"/>
      <c r="AW144" s="11"/>
      <c r="AX144" s="11"/>
      <c r="AY144" s="11"/>
      <c r="AZ144" s="11"/>
      <c r="BA144" s="11"/>
      <c r="BB144" s="11"/>
      <c r="BC144" s="11"/>
    </row>
    <row r="145" spans="1:55" ht="15.75" customHeight="1" x14ac:dyDescent="0.2">
      <c r="A145" s="11"/>
      <c r="B145" s="11"/>
      <c r="C145" s="11"/>
      <c r="D145" s="11"/>
      <c r="E145" s="11"/>
      <c r="F145" s="11"/>
      <c r="G145" s="11"/>
      <c r="H145" s="11"/>
      <c r="I145" s="11"/>
      <c r="J145" s="11"/>
      <c r="K145" s="11"/>
      <c r="L145" s="11"/>
      <c r="M145" s="59"/>
      <c r="N145" s="59"/>
      <c r="O145" s="59"/>
      <c r="P145" s="59"/>
      <c r="Q145" s="59"/>
      <c r="R145" s="59"/>
      <c r="S145" s="59"/>
      <c r="T145" s="59"/>
      <c r="U145" s="59"/>
      <c r="V145" s="59"/>
      <c r="W145" s="59"/>
      <c r="X145" s="59"/>
      <c r="Y145" s="11"/>
      <c r="Z145" s="11"/>
      <c r="AA145" s="59"/>
      <c r="AB145" s="59"/>
      <c r="AC145" s="59"/>
      <c r="AD145" s="59"/>
      <c r="AE145" s="59"/>
      <c r="AF145" s="59"/>
      <c r="AG145" s="61"/>
      <c r="AH145" s="59"/>
      <c r="AI145" s="11"/>
      <c r="AJ145" s="11"/>
      <c r="AK145" s="11"/>
      <c r="AL145" s="11"/>
      <c r="AM145" s="11"/>
      <c r="AN145" s="11"/>
      <c r="AO145" s="11"/>
      <c r="AP145" s="11"/>
      <c r="AQ145" s="11"/>
      <c r="AR145" s="11"/>
      <c r="AS145" s="11"/>
      <c r="AT145" s="11"/>
      <c r="AU145" s="11"/>
      <c r="AV145" s="11"/>
      <c r="AW145" s="11"/>
      <c r="AX145" s="11"/>
      <c r="AY145" s="11"/>
      <c r="AZ145" s="11"/>
      <c r="BA145" s="11"/>
      <c r="BB145" s="11"/>
      <c r="BC145" s="11"/>
    </row>
    <row r="146" spans="1:55" ht="15.75" customHeight="1" x14ac:dyDescent="0.2">
      <c r="A146" s="11"/>
      <c r="B146" s="11"/>
      <c r="C146" s="11"/>
      <c r="D146" s="11"/>
      <c r="E146" s="11"/>
      <c r="F146" s="11"/>
      <c r="G146" s="11"/>
      <c r="H146" s="11"/>
      <c r="I146" s="11"/>
      <c r="J146" s="11"/>
      <c r="K146" s="11"/>
      <c r="L146" s="11"/>
      <c r="M146" s="59"/>
      <c r="N146" s="59"/>
      <c r="O146" s="59"/>
      <c r="P146" s="59"/>
      <c r="Q146" s="59"/>
      <c r="R146" s="59"/>
      <c r="S146" s="59"/>
      <c r="T146" s="59"/>
      <c r="U146" s="59"/>
      <c r="V146" s="59"/>
      <c r="W146" s="59"/>
      <c r="X146" s="59"/>
      <c r="Y146" s="11"/>
      <c r="Z146" s="11"/>
      <c r="AA146" s="59"/>
      <c r="AB146" s="59"/>
      <c r="AC146" s="59"/>
      <c r="AD146" s="59"/>
      <c r="AE146" s="59"/>
      <c r="AF146" s="59"/>
      <c r="AG146" s="61"/>
      <c r="AH146" s="59"/>
      <c r="AI146" s="11"/>
      <c r="AJ146" s="11"/>
      <c r="AK146" s="11"/>
      <c r="AL146" s="11"/>
      <c r="AM146" s="11"/>
      <c r="AN146" s="11"/>
      <c r="AO146" s="11"/>
      <c r="AP146" s="11"/>
      <c r="AQ146" s="11"/>
      <c r="AR146" s="11"/>
      <c r="AS146" s="11"/>
      <c r="AT146" s="11"/>
      <c r="AU146" s="11"/>
      <c r="AV146" s="11"/>
      <c r="AW146" s="11"/>
      <c r="AX146" s="11"/>
      <c r="AY146" s="11"/>
      <c r="AZ146" s="11"/>
      <c r="BA146" s="11"/>
      <c r="BB146" s="11"/>
      <c r="BC146" s="11"/>
    </row>
    <row r="147" spans="1:55" ht="15.75" customHeight="1" x14ac:dyDescent="0.2">
      <c r="A147" s="11"/>
      <c r="B147" s="11"/>
      <c r="C147" s="11"/>
      <c r="D147" s="11"/>
      <c r="E147" s="11"/>
      <c r="F147" s="11"/>
      <c r="G147" s="11"/>
      <c r="H147" s="11"/>
      <c r="I147" s="11"/>
      <c r="J147" s="11"/>
      <c r="K147" s="11"/>
      <c r="L147" s="11"/>
      <c r="M147" s="59"/>
      <c r="N147" s="59"/>
      <c r="O147" s="59"/>
      <c r="P147" s="59"/>
      <c r="Q147" s="59"/>
      <c r="R147" s="59"/>
      <c r="S147" s="59"/>
      <c r="T147" s="59"/>
      <c r="U147" s="59"/>
      <c r="V147" s="59"/>
      <c r="W147" s="59"/>
      <c r="X147" s="59"/>
      <c r="Y147" s="11"/>
      <c r="Z147" s="11"/>
      <c r="AA147" s="59"/>
      <c r="AB147" s="59"/>
      <c r="AC147" s="59"/>
      <c r="AD147" s="59"/>
      <c r="AE147" s="59"/>
      <c r="AF147" s="59"/>
      <c r="AG147" s="61"/>
      <c r="AH147" s="59"/>
      <c r="AI147" s="11"/>
      <c r="AJ147" s="11"/>
      <c r="AK147" s="11"/>
      <c r="AL147" s="11"/>
      <c r="AM147" s="11"/>
      <c r="AN147" s="11"/>
      <c r="AO147" s="11"/>
      <c r="AP147" s="11"/>
      <c r="AQ147" s="11"/>
      <c r="AR147" s="11"/>
      <c r="AS147" s="11"/>
      <c r="AT147" s="11"/>
      <c r="AU147" s="11"/>
      <c r="AV147" s="11"/>
      <c r="AW147" s="11"/>
      <c r="AX147" s="11"/>
      <c r="AY147" s="11"/>
      <c r="AZ147" s="11"/>
      <c r="BA147" s="11"/>
      <c r="BB147" s="11"/>
      <c r="BC147" s="11"/>
    </row>
    <row r="148" spans="1:55" ht="15.75" customHeight="1" x14ac:dyDescent="0.2">
      <c r="A148" s="11"/>
      <c r="B148" s="11"/>
      <c r="C148" s="11"/>
      <c r="D148" s="11"/>
      <c r="E148" s="11"/>
      <c r="F148" s="11"/>
      <c r="G148" s="11"/>
      <c r="H148" s="11"/>
      <c r="I148" s="11"/>
      <c r="J148" s="11"/>
      <c r="K148" s="11"/>
      <c r="L148" s="11"/>
      <c r="M148" s="59"/>
      <c r="N148" s="59"/>
      <c r="O148" s="59"/>
      <c r="P148" s="59"/>
      <c r="Q148" s="59"/>
      <c r="R148" s="59"/>
      <c r="S148" s="59"/>
      <c r="T148" s="59"/>
      <c r="U148" s="59"/>
      <c r="V148" s="59"/>
      <c r="W148" s="59"/>
      <c r="X148" s="59"/>
      <c r="Y148" s="11"/>
      <c r="Z148" s="11"/>
      <c r="AA148" s="59"/>
      <c r="AB148" s="59"/>
      <c r="AC148" s="59"/>
      <c r="AD148" s="59"/>
      <c r="AE148" s="59"/>
      <c r="AF148" s="59"/>
      <c r="AG148" s="61"/>
      <c r="AH148" s="59"/>
      <c r="AI148" s="11"/>
      <c r="AJ148" s="11"/>
      <c r="AK148" s="11"/>
      <c r="AL148" s="11"/>
      <c r="AM148" s="11"/>
      <c r="AN148" s="11"/>
      <c r="AO148" s="11"/>
      <c r="AP148" s="11"/>
      <c r="AQ148" s="11"/>
      <c r="AR148" s="11"/>
      <c r="AS148" s="11"/>
      <c r="AT148" s="11"/>
      <c r="AU148" s="11"/>
      <c r="AV148" s="11"/>
      <c r="AW148" s="11"/>
      <c r="AX148" s="11"/>
      <c r="AY148" s="11"/>
      <c r="AZ148" s="11"/>
      <c r="BA148" s="11"/>
      <c r="BB148" s="11"/>
      <c r="BC148" s="11"/>
    </row>
    <row r="149" spans="1:55" ht="15.75" customHeight="1" x14ac:dyDescent="0.2">
      <c r="A149" s="11"/>
      <c r="B149" s="11"/>
      <c r="C149" s="11"/>
      <c r="D149" s="11"/>
      <c r="E149" s="11"/>
      <c r="F149" s="11"/>
      <c r="G149" s="11"/>
      <c r="H149" s="11"/>
      <c r="I149" s="11"/>
      <c r="J149" s="11"/>
      <c r="K149" s="11"/>
      <c r="L149" s="11"/>
      <c r="M149" s="59"/>
      <c r="N149" s="59"/>
      <c r="O149" s="59"/>
      <c r="P149" s="59"/>
      <c r="Q149" s="59"/>
      <c r="R149" s="59"/>
      <c r="S149" s="59"/>
      <c r="T149" s="59"/>
      <c r="U149" s="59"/>
      <c r="V149" s="59"/>
      <c r="W149" s="59"/>
      <c r="X149" s="59"/>
      <c r="Y149" s="11"/>
      <c r="Z149" s="11"/>
      <c r="AA149" s="59"/>
      <c r="AB149" s="59"/>
      <c r="AC149" s="59"/>
      <c r="AD149" s="59"/>
      <c r="AE149" s="59"/>
      <c r="AF149" s="59"/>
      <c r="AG149" s="61"/>
      <c r="AH149" s="59"/>
      <c r="AI149" s="11"/>
      <c r="AJ149" s="11"/>
      <c r="AK149" s="11"/>
      <c r="AL149" s="11"/>
      <c r="AM149" s="11"/>
      <c r="AN149" s="11"/>
      <c r="AO149" s="11"/>
      <c r="AP149" s="11"/>
      <c r="AQ149" s="11"/>
      <c r="AR149" s="11"/>
      <c r="AS149" s="11"/>
      <c r="AT149" s="11"/>
      <c r="AU149" s="11"/>
      <c r="AV149" s="11"/>
      <c r="AW149" s="11"/>
      <c r="AX149" s="11"/>
      <c r="AY149" s="11"/>
      <c r="AZ149" s="11"/>
      <c r="BA149" s="11"/>
      <c r="BB149" s="11"/>
      <c r="BC149" s="11"/>
    </row>
    <row r="150" spans="1:55" ht="15.75" customHeight="1" x14ac:dyDescent="0.2">
      <c r="A150" s="11"/>
      <c r="B150" s="11"/>
      <c r="C150" s="11"/>
      <c r="D150" s="11"/>
      <c r="E150" s="11"/>
      <c r="F150" s="11"/>
      <c r="G150" s="11"/>
      <c r="H150" s="11"/>
      <c r="I150" s="11"/>
      <c r="J150" s="11"/>
      <c r="K150" s="11"/>
      <c r="L150" s="11"/>
      <c r="M150" s="59"/>
      <c r="N150" s="59"/>
      <c r="O150" s="59"/>
      <c r="P150" s="59"/>
      <c r="Q150" s="59"/>
      <c r="R150" s="59"/>
      <c r="S150" s="59"/>
      <c r="T150" s="59"/>
      <c r="U150" s="59"/>
      <c r="V150" s="59"/>
      <c r="W150" s="59"/>
      <c r="X150" s="59"/>
      <c r="Y150" s="11"/>
      <c r="Z150" s="11"/>
      <c r="AA150" s="59"/>
      <c r="AB150" s="59"/>
      <c r="AC150" s="59"/>
      <c r="AD150" s="59"/>
      <c r="AE150" s="59"/>
      <c r="AF150" s="59"/>
      <c r="AG150" s="61"/>
      <c r="AH150" s="59"/>
      <c r="AI150" s="11"/>
      <c r="AJ150" s="11"/>
      <c r="AK150" s="11"/>
      <c r="AL150" s="11"/>
      <c r="AM150" s="11"/>
      <c r="AN150" s="11"/>
      <c r="AO150" s="11"/>
      <c r="AP150" s="11"/>
      <c r="AQ150" s="11"/>
      <c r="AR150" s="11"/>
      <c r="AS150" s="11"/>
      <c r="AT150" s="11"/>
      <c r="AU150" s="11"/>
      <c r="AV150" s="11"/>
      <c r="AW150" s="11"/>
      <c r="AX150" s="11"/>
      <c r="AY150" s="11"/>
      <c r="AZ150" s="11"/>
      <c r="BA150" s="11"/>
      <c r="BB150" s="11"/>
      <c r="BC150" s="11"/>
    </row>
    <row r="151" spans="1:55" ht="15.75" customHeight="1" x14ac:dyDescent="0.2">
      <c r="A151" s="11"/>
      <c r="B151" s="11"/>
      <c r="C151" s="11"/>
      <c r="D151" s="11"/>
      <c r="E151" s="11"/>
      <c r="F151" s="11"/>
      <c r="G151" s="11"/>
      <c r="H151" s="11"/>
      <c r="I151" s="11"/>
      <c r="J151" s="11"/>
      <c r="K151" s="11"/>
      <c r="L151" s="11"/>
      <c r="M151" s="59"/>
      <c r="N151" s="59"/>
      <c r="O151" s="59"/>
      <c r="P151" s="59"/>
      <c r="Q151" s="59"/>
      <c r="R151" s="59"/>
      <c r="S151" s="59"/>
      <c r="T151" s="59"/>
      <c r="U151" s="59"/>
      <c r="V151" s="59"/>
      <c r="W151" s="59"/>
      <c r="X151" s="59"/>
      <c r="Y151" s="11"/>
      <c r="Z151" s="11"/>
      <c r="AA151" s="59"/>
      <c r="AB151" s="59"/>
      <c r="AC151" s="59"/>
      <c r="AD151" s="59"/>
      <c r="AE151" s="59"/>
      <c r="AF151" s="59"/>
      <c r="AG151" s="61"/>
      <c r="AH151" s="59"/>
      <c r="AI151" s="11"/>
      <c r="AJ151" s="11"/>
      <c r="AK151" s="11"/>
      <c r="AL151" s="11"/>
      <c r="AM151" s="11"/>
      <c r="AN151" s="11"/>
      <c r="AO151" s="11"/>
      <c r="AP151" s="11"/>
      <c r="AQ151" s="11"/>
      <c r="AR151" s="11"/>
      <c r="AS151" s="11"/>
      <c r="AT151" s="11"/>
      <c r="AU151" s="11"/>
      <c r="AV151" s="11"/>
      <c r="AW151" s="11"/>
      <c r="AX151" s="11"/>
      <c r="AY151" s="11"/>
      <c r="AZ151" s="11"/>
      <c r="BA151" s="11"/>
      <c r="BB151" s="11"/>
      <c r="BC151" s="11"/>
    </row>
    <row r="152" spans="1:55" ht="15.75" customHeight="1" x14ac:dyDescent="0.2">
      <c r="A152" s="11"/>
      <c r="B152" s="11"/>
      <c r="C152" s="11"/>
      <c r="D152" s="11"/>
      <c r="E152" s="11"/>
      <c r="F152" s="11"/>
      <c r="G152" s="11"/>
      <c r="H152" s="11"/>
      <c r="I152" s="11"/>
      <c r="J152" s="11"/>
      <c r="K152" s="11"/>
      <c r="L152" s="11"/>
      <c r="M152" s="59"/>
      <c r="N152" s="59"/>
      <c r="O152" s="59"/>
      <c r="P152" s="59"/>
      <c r="Q152" s="59"/>
      <c r="R152" s="59"/>
      <c r="S152" s="59"/>
      <c r="T152" s="59"/>
      <c r="U152" s="59"/>
      <c r="V152" s="59"/>
      <c r="W152" s="59"/>
      <c r="X152" s="59"/>
      <c r="Y152" s="11"/>
      <c r="Z152" s="11"/>
      <c r="AA152" s="59"/>
      <c r="AB152" s="59"/>
      <c r="AC152" s="59"/>
      <c r="AD152" s="59"/>
      <c r="AE152" s="59"/>
      <c r="AF152" s="59"/>
      <c r="AG152" s="61"/>
      <c r="AH152" s="59"/>
      <c r="AI152" s="11"/>
      <c r="AJ152" s="11"/>
      <c r="AK152" s="11"/>
      <c r="AL152" s="11"/>
      <c r="AM152" s="11"/>
      <c r="AN152" s="11"/>
      <c r="AO152" s="11"/>
      <c r="AP152" s="11"/>
      <c r="AQ152" s="11"/>
      <c r="AR152" s="11"/>
      <c r="AS152" s="11"/>
      <c r="AT152" s="11"/>
      <c r="AU152" s="11"/>
      <c r="AV152" s="11"/>
      <c r="AW152" s="11"/>
      <c r="AX152" s="11"/>
      <c r="AY152" s="11"/>
      <c r="AZ152" s="11"/>
      <c r="BA152" s="11"/>
      <c r="BB152" s="11"/>
      <c r="BC152" s="11"/>
    </row>
    <row r="153" spans="1:55" ht="15.75" customHeight="1" x14ac:dyDescent="0.2">
      <c r="A153" s="11"/>
      <c r="B153" s="11"/>
      <c r="C153" s="11"/>
      <c r="D153" s="11"/>
      <c r="E153" s="11"/>
      <c r="F153" s="11"/>
      <c r="G153" s="11"/>
      <c r="H153" s="11"/>
      <c r="I153" s="11"/>
      <c r="J153" s="11"/>
      <c r="K153" s="11"/>
      <c r="L153" s="11"/>
      <c r="M153" s="59"/>
      <c r="N153" s="59"/>
      <c r="O153" s="59"/>
      <c r="P153" s="59"/>
      <c r="Q153" s="59"/>
      <c r="R153" s="59"/>
      <c r="S153" s="59"/>
      <c r="T153" s="59"/>
      <c r="U153" s="59"/>
      <c r="V153" s="59"/>
      <c r="W153" s="59"/>
      <c r="X153" s="59"/>
      <c r="Y153" s="11"/>
      <c r="Z153" s="11"/>
      <c r="AA153" s="59"/>
      <c r="AB153" s="59"/>
      <c r="AC153" s="59"/>
      <c r="AD153" s="59"/>
      <c r="AE153" s="59"/>
      <c r="AF153" s="59"/>
      <c r="AG153" s="61"/>
      <c r="AH153" s="59"/>
      <c r="AI153" s="11"/>
      <c r="AJ153" s="11"/>
      <c r="AK153" s="11"/>
      <c r="AL153" s="11"/>
      <c r="AM153" s="11"/>
      <c r="AN153" s="11"/>
      <c r="AO153" s="11"/>
      <c r="AP153" s="11"/>
      <c r="AQ153" s="11"/>
      <c r="AR153" s="11"/>
      <c r="AS153" s="11"/>
      <c r="AT153" s="11"/>
      <c r="AU153" s="11"/>
      <c r="AV153" s="11"/>
      <c r="AW153" s="11"/>
      <c r="AX153" s="11"/>
      <c r="AY153" s="11"/>
      <c r="AZ153" s="11"/>
      <c r="BA153" s="11"/>
      <c r="BB153" s="11"/>
      <c r="BC153" s="11"/>
    </row>
    <row r="154" spans="1:55" ht="15.75" customHeight="1" x14ac:dyDescent="0.2">
      <c r="A154" s="11"/>
      <c r="B154" s="11"/>
      <c r="C154" s="11"/>
      <c r="D154" s="11"/>
      <c r="E154" s="11"/>
      <c r="F154" s="11"/>
      <c r="G154" s="11"/>
      <c r="H154" s="11"/>
      <c r="I154" s="11"/>
      <c r="J154" s="11"/>
      <c r="K154" s="11"/>
      <c r="L154" s="11"/>
      <c r="M154" s="59"/>
      <c r="N154" s="59"/>
      <c r="O154" s="59"/>
      <c r="P154" s="59"/>
      <c r="Q154" s="59"/>
      <c r="R154" s="59"/>
      <c r="S154" s="59"/>
      <c r="T154" s="59"/>
      <c r="U154" s="59"/>
      <c r="V154" s="59"/>
      <c r="W154" s="59"/>
      <c r="X154" s="59"/>
      <c r="Y154" s="11"/>
      <c r="Z154" s="11"/>
      <c r="AA154" s="59"/>
      <c r="AB154" s="59"/>
      <c r="AC154" s="59"/>
      <c r="AD154" s="59"/>
      <c r="AE154" s="59"/>
      <c r="AF154" s="59"/>
      <c r="AG154" s="61"/>
      <c r="AH154" s="59"/>
      <c r="AI154" s="11"/>
      <c r="AJ154" s="11"/>
      <c r="AK154" s="11"/>
      <c r="AL154" s="11"/>
      <c r="AM154" s="11"/>
      <c r="AN154" s="11"/>
      <c r="AO154" s="11"/>
      <c r="AP154" s="11"/>
      <c r="AQ154" s="11"/>
      <c r="AR154" s="11"/>
      <c r="AS154" s="11"/>
      <c r="AT154" s="11"/>
      <c r="AU154" s="11"/>
      <c r="AV154" s="11"/>
      <c r="AW154" s="11"/>
      <c r="AX154" s="11"/>
      <c r="AY154" s="11"/>
      <c r="AZ154" s="11"/>
      <c r="BA154" s="11"/>
      <c r="BB154" s="11"/>
      <c r="BC154" s="11"/>
    </row>
    <row r="155" spans="1:55" ht="15.75" customHeight="1" x14ac:dyDescent="0.2">
      <c r="A155" s="11"/>
      <c r="B155" s="11"/>
      <c r="C155" s="11"/>
      <c r="D155" s="11"/>
      <c r="E155" s="11"/>
      <c r="F155" s="11"/>
      <c r="G155" s="11"/>
      <c r="H155" s="11"/>
      <c r="I155" s="11"/>
      <c r="J155" s="11"/>
      <c r="K155" s="11"/>
      <c r="L155" s="11"/>
      <c r="M155" s="59"/>
      <c r="N155" s="59"/>
      <c r="O155" s="59"/>
      <c r="P155" s="59"/>
      <c r="Q155" s="59"/>
      <c r="R155" s="59"/>
      <c r="S155" s="59"/>
      <c r="T155" s="59"/>
      <c r="U155" s="59"/>
      <c r="V155" s="59"/>
      <c r="W155" s="59"/>
      <c r="X155" s="59"/>
      <c r="Y155" s="11"/>
      <c r="Z155" s="11"/>
      <c r="AA155" s="59"/>
      <c r="AB155" s="59"/>
      <c r="AC155" s="59"/>
      <c r="AD155" s="59"/>
      <c r="AE155" s="59"/>
      <c r="AF155" s="59"/>
      <c r="AG155" s="61"/>
      <c r="AH155" s="59"/>
      <c r="AI155" s="11"/>
      <c r="AJ155" s="11"/>
      <c r="AK155" s="11"/>
      <c r="AL155" s="11"/>
      <c r="AM155" s="11"/>
      <c r="AN155" s="11"/>
      <c r="AO155" s="11"/>
      <c r="AP155" s="11"/>
      <c r="AQ155" s="11"/>
      <c r="AR155" s="11"/>
      <c r="AS155" s="11"/>
      <c r="AT155" s="11"/>
      <c r="AU155" s="11"/>
      <c r="AV155" s="11"/>
      <c r="AW155" s="11"/>
      <c r="AX155" s="11"/>
      <c r="AY155" s="11"/>
      <c r="AZ155" s="11"/>
      <c r="BA155" s="11"/>
      <c r="BB155" s="11"/>
      <c r="BC155" s="11"/>
    </row>
    <row r="156" spans="1:55" ht="15.75" customHeight="1" x14ac:dyDescent="0.2">
      <c r="A156" s="11"/>
      <c r="B156" s="11"/>
      <c r="C156" s="11"/>
      <c r="D156" s="11"/>
      <c r="E156" s="11"/>
      <c r="F156" s="11"/>
      <c r="G156" s="11"/>
      <c r="H156" s="11"/>
      <c r="I156" s="11"/>
      <c r="J156" s="11"/>
      <c r="K156" s="11"/>
      <c r="L156" s="11"/>
      <c r="M156" s="59"/>
      <c r="N156" s="59"/>
      <c r="O156" s="59"/>
      <c r="P156" s="59"/>
      <c r="Q156" s="59"/>
      <c r="R156" s="59"/>
      <c r="S156" s="59"/>
      <c r="T156" s="59"/>
      <c r="U156" s="59"/>
      <c r="V156" s="59"/>
      <c r="W156" s="59"/>
      <c r="X156" s="59"/>
      <c r="Y156" s="11"/>
      <c r="Z156" s="11"/>
      <c r="AA156" s="59"/>
      <c r="AB156" s="59"/>
      <c r="AC156" s="59"/>
      <c r="AD156" s="59"/>
      <c r="AE156" s="59"/>
      <c r="AF156" s="59"/>
      <c r="AG156" s="61"/>
      <c r="AH156" s="59"/>
      <c r="AI156" s="11"/>
      <c r="AJ156" s="11"/>
      <c r="AK156" s="11"/>
      <c r="AL156" s="11"/>
      <c r="AM156" s="11"/>
      <c r="AN156" s="11"/>
      <c r="AO156" s="11"/>
      <c r="AP156" s="11"/>
      <c r="AQ156" s="11"/>
      <c r="AR156" s="11"/>
      <c r="AS156" s="11"/>
      <c r="AT156" s="11"/>
      <c r="AU156" s="11"/>
      <c r="AV156" s="11"/>
      <c r="AW156" s="11"/>
      <c r="AX156" s="11"/>
      <c r="AY156" s="11"/>
      <c r="AZ156" s="11"/>
      <c r="BA156" s="11"/>
      <c r="BB156" s="11"/>
      <c r="BC156" s="11"/>
    </row>
    <row r="157" spans="1:55" ht="15.75" customHeight="1" x14ac:dyDescent="0.2">
      <c r="A157" s="11"/>
      <c r="B157" s="11"/>
      <c r="C157" s="11"/>
      <c r="D157" s="11"/>
      <c r="E157" s="11"/>
      <c r="F157" s="11"/>
      <c r="G157" s="11"/>
      <c r="H157" s="11"/>
      <c r="I157" s="11"/>
      <c r="J157" s="11"/>
      <c r="K157" s="11"/>
      <c r="L157" s="11"/>
      <c r="M157" s="59"/>
      <c r="N157" s="59"/>
      <c r="O157" s="59"/>
      <c r="P157" s="59"/>
      <c r="Q157" s="59"/>
      <c r="R157" s="59"/>
      <c r="S157" s="59"/>
      <c r="T157" s="59"/>
      <c r="U157" s="59"/>
      <c r="V157" s="59"/>
      <c r="W157" s="59"/>
      <c r="X157" s="59"/>
      <c r="Y157" s="11"/>
      <c r="Z157" s="11"/>
      <c r="AA157" s="59"/>
      <c r="AB157" s="59"/>
      <c r="AC157" s="59"/>
      <c r="AD157" s="59"/>
      <c r="AE157" s="59"/>
      <c r="AF157" s="59"/>
      <c r="AG157" s="61"/>
      <c r="AH157" s="59"/>
      <c r="AI157" s="11"/>
      <c r="AJ157" s="11"/>
      <c r="AK157" s="11"/>
      <c r="AL157" s="11"/>
      <c r="AM157" s="11"/>
      <c r="AN157" s="11"/>
      <c r="AO157" s="11"/>
      <c r="AP157" s="11"/>
      <c r="AQ157" s="11"/>
      <c r="AR157" s="11"/>
      <c r="AS157" s="11"/>
      <c r="AT157" s="11"/>
      <c r="AU157" s="11"/>
      <c r="AV157" s="11"/>
      <c r="AW157" s="11"/>
      <c r="AX157" s="11"/>
      <c r="AY157" s="11"/>
      <c r="AZ157" s="11"/>
      <c r="BA157" s="11"/>
      <c r="BB157" s="11"/>
      <c r="BC157" s="11"/>
    </row>
    <row r="158" spans="1:55" ht="15.75" customHeight="1" x14ac:dyDescent="0.2">
      <c r="A158" s="11"/>
      <c r="B158" s="11"/>
      <c r="C158" s="11"/>
      <c r="D158" s="11"/>
      <c r="E158" s="11"/>
      <c r="F158" s="11"/>
      <c r="G158" s="11"/>
      <c r="H158" s="11"/>
      <c r="I158" s="11"/>
      <c r="J158" s="11"/>
      <c r="K158" s="11"/>
      <c r="L158" s="11"/>
      <c r="M158" s="59"/>
      <c r="N158" s="59"/>
      <c r="O158" s="59"/>
      <c r="P158" s="59"/>
      <c r="Q158" s="59"/>
      <c r="R158" s="59"/>
      <c r="S158" s="59"/>
      <c r="T158" s="59"/>
      <c r="U158" s="59"/>
      <c r="V158" s="59"/>
      <c r="W158" s="59"/>
      <c r="X158" s="59"/>
      <c r="Y158" s="11"/>
      <c r="Z158" s="11"/>
      <c r="AA158" s="59"/>
      <c r="AB158" s="59"/>
      <c r="AC158" s="59"/>
      <c r="AD158" s="59"/>
      <c r="AE158" s="59"/>
      <c r="AF158" s="59"/>
      <c r="AG158" s="61"/>
      <c r="AH158" s="59"/>
      <c r="AI158" s="11"/>
      <c r="AJ158" s="11"/>
      <c r="AK158" s="11"/>
      <c r="AL158" s="11"/>
      <c r="AM158" s="11"/>
      <c r="AN158" s="11"/>
      <c r="AO158" s="11"/>
      <c r="AP158" s="11"/>
      <c r="AQ158" s="11"/>
      <c r="AR158" s="11"/>
      <c r="AS158" s="11"/>
      <c r="AT158" s="11"/>
      <c r="AU158" s="11"/>
      <c r="AV158" s="11"/>
      <c r="AW158" s="11"/>
      <c r="AX158" s="11"/>
      <c r="AY158" s="11"/>
      <c r="AZ158" s="11"/>
      <c r="BA158" s="11"/>
      <c r="BB158" s="11"/>
      <c r="BC158" s="11"/>
    </row>
    <row r="159" spans="1:55" ht="15.75" customHeight="1" x14ac:dyDescent="0.2">
      <c r="A159" s="11"/>
      <c r="B159" s="11"/>
      <c r="C159" s="11"/>
      <c r="D159" s="11"/>
      <c r="E159" s="11"/>
      <c r="F159" s="11"/>
      <c r="G159" s="11"/>
      <c r="H159" s="11"/>
      <c r="I159" s="11"/>
      <c r="J159" s="11"/>
      <c r="K159" s="11"/>
      <c r="L159" s="11"/>
      <c r="M159" s="59"/>
      <c r="N159" s="59"/>
      <c r="O159" s="59"/>
      <c r="P159" s="59"/>
      <c r="Q159" s="59"/>
      <c r="R159" s="59"/>
      <c r="S159" s="59"/>
      <c r="T159" s="59"/>
      <c r="U159" s="59"/>
      <c r="V159" s="59"/>
      <c r="W159" s="59"/>
      <c r="X159" s="59"/>
      <c r="Y159" s="11"/>
      <c r="Z159" s="11"/>
      <c r="AA159" s="59"/>
      <c r="AB159" s="59"/>
      <c r="AC159" s="59"/>
      <c r="AD159" s="59"/>
      <c r="AE159" s="59"/>
      <c r="AF159" s="59"/>
      <c r="AG159" s="61"/>
      <c r="AH159" s="59"/>
      <c r="AI159" s="11"/>
      <c r="AJ159" s="11"/>
      <c r="AK159" s="11"/>
      <c r="AL159" s="11"/>
      <c r="AM159" s="11"/>
      <c r="AN159" s="11"/>
      <c r="AO159" s="11"/>
      <c r="AP159" s="11"/>
      <c r="AQ159" s="11"/>
      <c r="AR159" s="11"/>
      <c r="AS159" s="11"/>
      <c r="AT159" s="11"/>
      <c r="AU159" s="11"/>
      <c r="AV159" s="11"/>
      <c r="AW159" s="11"/>
      <c r="AX159" s="11"/>
      <c r="AY159" s="11"/>
      <c r="AZ159" s="11"/>
      <c r="BA159" s="11"/>
      <c r="BB159" s="11"/>
      <c r="BC159" s="11"/>
    </row>
    <row r="160" spans="1:55" ht="15.75" customHeight="1" x14ac:dyDescent="0.2">
      <c r="A160" s="11"/>
      <c r="B160" s="11"/>
      <c r="C160" s="11"/>
      <c r="D160" s="11"/>
      <c r="E160" s="11"/>
      <c r="F160" s="11"/>
      <c r="G160" s="11"/>
      <c r="H160" s="11"/>
      <c r="I160" s="11"/>
      <c r="J160" s="11"/>
      <c r="K160" s="11"/>
      <c r="L160" s="11"/>
      <c r="M160" s="59"/>
      <c r="N160" s="59"/>
      <c r="O160" s="59"/>
      <c r="P160" s="59"/>
      <c r="Q160" s="59"/>
      <c r="R160" s="59"/>
      <c r="S160" s="59"/>
      <c r="T160" s="59"/>
      <c r="U160" s="59"/>
      <c r="V160" s="59"/>
      <c r="W160" s="59"/>
      <c r="X160" s="59"/>
      <c r="Y160" s="11"/>
      <c r="Z160" s="11"/>
      <c r="AA160" s="59"/>
      <c r="AB160" s="59"/>
      <c r="AC160" s="59"/>
      <c r="AD160" s="59"/>
      <c r="AE160" s="59"/>
      <c r="AF160" s="59"/>
      <c r="AG160" s="61"/>
      <c r="AH160" s="59"/>
      <c r="AI160" s="11"/>
      <c r="AJ160" s="11"/>
      <c r="AK160" s="11"/>
      <c r="AL160" s="11"/>
      <c r="AM160" s="11"/>
      <c r="AN160" s="11"/>
      <c r="AO160" s="11"/>
      <c r="AP160" s="11"/>
      <c r="AQ160" s="11"/>
      <c r="AR160" s="11"/>
      <c r="AS160" s="11"/>
      <c r="AT160" s="11"/>
      <c r="AU160" s="11"/>
      <c r="AV160" s="11"/>
      <c r="AW160" s="11"/>
      <c r="AX160" s="11"/>
      <c r="AY160" s="11"/>
      <c r="AZ160" s="11"/>
      <c r="BA160" s="11"/>
      <c r="BB160" s="11"/>
      <c r="BC160" s="11"/>
    </row>
    <row r="161" spans="1:55" ht="15.75" customHeight="1" x14ac:dyDescent="0.2">
      <c r="A161" s="11"/>
      <c r="B161" s="11"/>
      <c r="C161" s="11"/>
      <c r="D161" s="11"/>
      <c r="E161" s="11"/>
      <c r="F161" s="11"/>
      <c r="G161" s="11"/>
      <c r="H161" s="11"/>
      <c r="I161" s="11"/>
      <c r="J161" s="11"/>
      <c r="K161" s="11"/>
      <c r="L161" s="11"/>
      <c r="M161" s="59"/>
      <c r="N161" s="59"/>
      <c r="O161" s="59"/>
      <c r="P161" s="59"/>
      <c r="Q161" s="59"/>
      <c r="R161" s="59"/>
      <c r="S161" s="59"/>
      <c r="T161" s="59"/>
      <c r="U161" s="59"/>
      <c r="V161" s="59"/>
      <c r="W161" s="59"/>
      <c r="X161" s="59"/>
      <c r="Y161" s="11"/>
      <c r="Z161" s="11"/>
      <c r="AA161" s="59"/>
      <c r="AB161" s="59"/>
      <c r="AC161" s="59"/>
      <c r="AD161" s="59"/>
      <c r="AE161" s="59"/>
      <c r="AF161" s="59"/>
      <c r="AG161" s="61"/>
      <c r="AH161" s="59"/>
      <c r="AI161" s="11"/>
      <c r="AJ161" s="11"/>
      <c r="AK161" s="11"/>
      <c r="AL161" s="11"/>
      <c r="AM161" s="11"/>
      <c r="AN161" s="11"/>
      <c r="AO161" s="11"/>
      <c r="AP161" s="11"/>
      <c r="AQ161" s="11"/>
      <c r="AR161" s="11"/>
      <c r="AS161" s="11"/>
      <c r="AT161" s="11"/>
      <c r="AU161" s="11"/>
      <c r="AV161" s="11"/>
      <c r="AW161" s="11"/>
      <c r="AX161" s="11"/>
      <c r="AY161" s="11"/>
      <c r="AZ161" s="11"/>
      <c r="BA161" s="11"/>
      <c r="BB161" s="11"/>
      <c r="BC161" s="11"/>
    </row>
    <row r="162" spans="1:55" ht="15.75" customHeight="1" x14ac:dyDescent="0.2">
      <c r="A162" s="11"/>
      <c r="B162" s="11"/>
      <c r="C162" s="11"/>
      <c r="D162" s="11"/>
      <c r="E162" s="11"/>
      <c r="F162" s="11"/>
      <c r="G162" s="11"/>
      <c r="H162" s="11"/>
      <c r="I162" s="11"/>
      <c r="J162" s="11"/>
      <c r="K162" s="11"/>
      <c r="L162" s="11"/>
      <c r="M162" s="59"/>
      <c r="N162" s="59"/>
      <c r="O162" s="59"/>
      <c r="P162" s="59"/>
      <c r="Q162" s="59"/>
      <c r="R162" s="59"/>
      <c r="S162" s="59"/>
      <c r="T162" s="59"/>
      <c r="U162" s="59"/>
      <c r="V162" s="59"/>
      <c r="W162" s="59"/>
      <c r="X162" s="59"/>
      <c r="Y162" s="11"/>
      <c r="Z162" s="11"/>
      <c r="AA162" s="59"/>
      <c r="AB162" s="59"/>
      <c r="AC162" s="59"/>
      <c r="AD162" s="59"/>
      <c r="AE162" s="59"/>
      <c r="AF162" s="59"/>
      <c r="AG162" s="61"/>
      <c r="AH162" s="59"/>
      <c r="AI162" s="11"/>
      <c r="AJ162" s="11"/>
      <c r="AK162" s="11"/>
      <c r="AL162" s="11"/>
      <c r="AM162" s="11"/>
      <c r="AN162" s="11"/>
      <c r="AO162" s="11"/>
      <c r="AP162" s="11"/>
      <c r="AQ162" s="11"/>
      <c r="AR162" s="11"/>
      <c r="AS162" s="11"/>
      <c r="AT162" s="11"/>
      <c r="AU162" s="11"/>
      <c r="AV162" s="11"/>
      <c r="AW162" s="11"/>
      <c r="AX162" s="11"/>
      <c r="AY162" s="11"/>
      <c r="AZ162" s="11"/>
      <c r="BA162" s="11"/>
      <c r="BB162" s="11"/>
      <c r="BC162" s="11"/>
    </row>
    <row r="163" spans="1:55" ht="15.75" customHeight="1" x14ac:dyDescent="0.2">
      <c r="A163" s="11"/>
      <c r="B163" s="11"/>
      <c r="C163" s="11"/>
      <c r="D163" s="11"/>
      <c r="E163" s="11"/>
      <c r="F163" s="11"/>
      <c r="G163" s="11"/>
      <c r="H163" s="11"/>
      <c r="I163" s="11"/>
      <c r="J163" s="11"/>
      <c r="K163" s="11"/>
      <c r="L163" s="11"/>
      <c r="M163" s="59"/>
      <c r="N163" s="59"/>
      <c r="O163" s="59"/>
      <c r="P163" s="59"/>
      <c r="Q163" s="59"/>
      <c r="R163" s="59"/>
      <c r="S163" s="59"/>
      <c r="T163" s="59"/>
      <c r="U163" s="59"/>
      <c r="V163" s="59"/>
      <c r="W163" s="59"/>
      <c r="X163" s="59"/>
      <c r="Y163" s="11"/>
      <c r="Z163" s="11"/>
      <c r="AA163" s="59"/>
      <c r="AB163" s="59"/>
      <c r="AC163" s="59"/>
      <c r="AD163" s="59"/>
      <c r="AE163" s="59"/>
      <c r="AF163" s="59"/>
      <c r="AG163" s="61"/>
      <c r="AH163" s="59"/>
      <c r="AI163" s="11"/>
      <c r="AJ163" s="11"/>
      <c r="AK163" s="11"/>
      <c r="AL163" s="11"/>
      <c r="AM163" s="11"/>
      <c r="AN163" s="11"/>
      <c r="AO163" s="11"/>
      <c r="AP163" s="11"/>
      <c r="AQ163" s="11"/>
      <c r="AR163" s="11"/>
      <c r="AS163" s="11"/>
      <c r="AT163" s="11"/>
      <c r="AU163" s="11"/>
      <c r="AV163" s="11"/>
      <c r="AW163" s="11"/>
      <c r="AX163" s="11"/>
      <c r="AY163" s="11"/>
      <c r="AZ163" s="11"/>
      <c r="BA163" s="11"/>
      <c r="BB163" s="11"/>
      <c r="BC163" s="11"/>
    </row>
    <row r="164" spans="1:55" ht="15.75" customHeight="1" x14ac:dyDescent="0.2">
      <c r="A164" s="11"/>
      <c r="B164" s="11"/>
      <c r="C164" s="11"/>
      <c r="D164" s="11"/>
      <c r="E164" s="11"/>
      <c r="F164" s="11"/>
      <c r="G164" s="11"/>
      <c r="H164" s="11"/>
      <c r="I164" s="11"/>
      <c r="J164" s="11"/>
      <c r="K164" s="11"/>
      <c r="L164" s="11"/>
      <c r="M164" s="59"/>
      <c r="N164" s="59"/>
      <c r="O164" s="59"/>
      <c r="P164" s="59"/>
      <c r="Q164" s="59"/>
      <c r="R164" s="59"/>
      <c r="S164" s="59"/>
      <c r="T164" s="59"/>
      <c r="U164" s="59"/>
      <c r="V164" s="59"/>
      <c r="W164" s="59"/>
      <c r="X164" s="59"/>
      <c r="Y164" s="11"/>
      <c r="Z164" s="11"/>
      <c r="AA164" s="59"/>
      <c r="AB164" s="59"/>
      <c r="AC164" s="59"/>
      <c r="AD164" s="59"/>
      <c r="AE164" s="59"/>
      <c r="AF164" s="59"/>
      <c r="AG164" s="61"/>
      <c r="AH164" s="59"/>
      <c r="AI164" s="11"/>
      <c r="AJ164" s="11"/>
      <c r="AK164" s="11"/>
      <c r="AL164" s="11"/>
      <c r="AM164" s="11"/>
      <c r="AN164" s="11"/>
      <c r="AO164" s="11"/>
      <c r="AP164" s="11"/>
      <c r="AQ164" s="11"/>
      <c r="AR164" s="11"/>
      <c r="AS164" s="11"/>
      <c r="AT164" s="11"/>
      <c r="AU164" s="11"/>
      <c r="AV164" s="11"/>
      <c r="AW164" s="11"/>
      <c r="AX164" s="11"/>
      <c r="AY164" s="11"/>
      <c r="AZ164" s="11"/>
      <c r="BA164" s="11"/>
      <c r="BB164" s="11"/>
      <c r="BC164" s="11"/>
    </row>
    <row r="165" spans="1:55" ht="15.75" customHeight="1" x14ac:dyDescent="0.2">
      <c r="A165" s="11"/>
      <c r="B165" s="11"/>
      <c r="C165" s="11"/>
      <c r="D165" s="11"/>
      <c r="E165" s="11"/>
      <c r="F165" s="11"/>
      <c r="G165" s="11"/>
      <c r="H165" s="11"/>
      <c r="I165" s="11"/>
      <c r="J165" s="11"/>
      <c r="K165" s="11"/>
      <c r="L165" s="11"/>
      <c r="M165" s="59"/>
      <c r="N165" s="59"/>
      <c r="O165" s="59"/>
      <c r="P165" s="59"/>
      <c r="Q165" s="59"/>
      <c r="R165" s="59"/>
      <c r="S165" s="59"/>
      <c r="T165" s="59"/>
      <c r="U165" s="59"/>
      <c r="V165" s="59"/>
      <c r="W165" s="59"/>
      <c r="X165" s="59"/>
      <c r="Y165" s="11"/>
      <c r="Z165" s="11"/>
      <c r="AA165" s="59"/>
      <c r="AB165" s="59"/>
      <c r="AC165" s="59"/>
      <c r="AD165" s="59"/>
      <c r="AE165" s="59"/>
      <c r="AF165" s="59"/>
      <c r="AG165" s="61"/>
      <c r="AH165" s="59"/>
      <c r="AI165" s="11"/>
      <c r="AJ165" s="11"/>
      <c r="AK165" s="11"/>
      <c r="AL165" s="11"/>
      <c r="AM165" s="11"/>
      <c r="AN165" s="11"/>
      <c r="AO165" s="11"/>
      <c r="AP165" s="11"/>
      <c r="AQ165" s="11"/>
      <c r="AR165" s="11"/>
      <c r="AS165" s="11"/>
      <c r="AT165" s="11"/>
      <c r="AU165" s="11"/>
      <c r="AV165" s="11"/>
      <c r="AW165" s="11"/>
      <c r="AX165" s="11"/>
      <c r="AY165" s="11"/>
      <c r="AZ165" s="11"/>
      <c r="BA165" s="11"/>
      <c r="BB165" s="11"/>
      <c r="BC165" s="11"/>
    </row>
    <row r="166" spans="1:55" ht="15.75" customHeight="1" x14ac:dyDescent="0.2">
      <c r="A166" s="11"/>
      <c r="B166" s="11"/>
      <c r="C166" s="11"/>
      <c r="D166" s="11"/>
      <c r="E166" s="11"/>
      <c r="F166" s="11"/>
      <c r="G166" s="11"/>
      <c r="H166" s="11"/>
      <c r="I166" s="11"/>
      <c r="J166" s="11"/>
      <c r="K166" s="11"/>
      <c r="L166" s="11"/>
      <c r="M166" s="59"/>
      <c r="N166" s="59"/>
      <c r="O166" s="59"/>
      <c r="P166" s="59"/>
      <c r="Q166" s="59"/>
      <c r="R166" s="59"/>
      <c r="S166" s="59"/>
      <c r="T166" s="59"/>
      <c r="U166" s="59"/>
      <c r="V166" s="59"/>
      <c r="W166" s="59"/>
      <c r="X166" s="59"/>
      <c r="Y166" s="11"/>
      <c r="Z166" s="11"/>
      <c r="AA166" s="59"/>
      <c r="AB166" s="59"/>
      <c r="AC166" s="59"/>
      <c r="AD166" s="59"/>
      <c r="AE166" s="59"/>
      <c r="AF166" s="59"/>
      <c r="AG166" s="61"/>
      <c r="AH166" s="59"/>
      <c r="AI166" s="11"/>
      <c r="AJ166" s="11"/>
      <c r="AK166" s="11"/>
      <c r="AL166" s="11"/>
      <c r="AM166" s="11"/>
      <c r="AN166" s="11"/>
      <c r="AO166" s="11"/>
      <c r="AP166" s="11"/>
      <c r="AQ166" s="11"/>
      <c r="AR166" s="11"/>
      <c r="AS166" s="11"/>
      <c r="AT166" s="11"/>
      <c r="AU166" s="11"/>
      <c r="AV166" s="11"/>
      <c r="AW166" s="11"/>
      <c r="AX166" s="11"/>
      <c r="AY166" s="11"/>
      <c r="AZ166" s="11"/>
      <c r="BA166" s="11"/>
      <c r="BB166" s="11"/>
      <c r="BC166" s="11"/>
    </row>
    <row r="167" spans="1:55" ht="15.75" customHeight="1" x14ac:dyDescent="0.2">
      <c r="A167" s="11"/>
      <c r="B167" s="11"/>
      <c r="C167" s="11"/>
      <c r="D167" s="11"/>
      <c r="E167" s="11"/>
      <c r="F167" s="11"/>
      <c r="G167" s="11"/>
      <c r="H167" s="11"/>
      <c r="I167" s="11"/>
      <c r="J167" s="11"/>
      <c r="K167" s="11"/>
      <c r="L167" s="11"/>
      <c r="M167" s="59"/>
      <c r="N167" s="59"/>
      <c r="O167" s="59"/>
      <c r="P167" s="59"/>
      <c r="Q167" s="59"/>
      <c r="R167" s="59"/>
      <c r="S167" s="59"/>
      <c r="T167" s="59"/>
      <c r="U167" s="59"/>
      <c r="V167" s="59"/>
      <c r="W167" s="59"/>
      <c r="X167" s="59"/>
      <c r="Y167" s="11"/>
      <c r="Z167" s="11"/>
      <c r="AA167" s="59"/>
      <c r="AB167" s="59"/>
      <c r="AC167" s="59"/>
      <c r="AD167" s="59"/>
      <c r="AE167" s="59"/>
      <c r="AF167" s="59"/>
      <c r="AG167" s="61"/>
      <c r="AH167" s="59"/>
      <c r="AI167" s="11"/>
      <c r="AJ167" s="11"/>
      <c r="AK167" s="11"/>
      <c r="AL167" s="11"/>
      <c r="AM167" s="11"/>
      <c r="AN167" s="11"/>
      <c r="AO167" s="11"/>
      <c r="AP167" s="11"/>
      <c r="AQ167" s="11"/>
      <c r="AR167" s="11"/>
      <c r="AS167" s="11"/>
      <c r="AT167" s="11"/>
      <c r="AU167" s="11"/>
      <c r="AV167" s="11"/>
      <c r="AW167" s="11"/>
      <c r="AX167" s="11"/>
      <c r="AY167" s="11"/>
      <c r="AZ167" s="11"/>
      <c r="BA167" s="11"/>
      <c r="BB167" s="11"/>
      <c r="BC167" s="11"/>
    </row>
    <row r="168" spans="1:55" ht="15.75" customHeight="1" x14ac:dyDescent="0.2">
      <c r="A168" s="11"/>
      <c r="B168" s="11"/>
      <c r="C168" s="11"/>
      <c r="D168" s="11"/>
      <c r="E168" s="11"/>
      <c r="F168" s="11"/>
      <c r="G168" s="11"/>
      <c r="H168" s="11"/>
      <c r="I168" s="11"/>
      <c r="J168" s="11"/>
      <c r="K168" s="11"/>
      <c r="L168" s="11"/>
      <c r="M168" s="59"/>
      <c r="N168" s="59"/>
      <c r="O168" s="59"/>
      <c r="P168" s="59"/>
      <c r="Q168" s="59"/>
      <c r="R168" s="59"/>
      <c r="S168" s="59"/>
      <c r="T168" s="59"/>
      <c r="U168" s="59"/>
      <c r="V168" s="59"/>
      <c r="W168" s="59"/>
      <c r="X168" s="59"/>
      <c r="Y168" s="11"/>
      <c r="Z168" s="11"/>
      <c r="AA168" s="59"/>
      <c r="AB168" s="59"/>
      <c r="AC168" s="59"/>
      <c r="AD168" s="59"/>
      <c r="AE168" s="59"/>
      <c r="AF168" s="59"/>
      <c r="AG168" s="61"/>
      <c r="AH168" s="59"/>
      <c r="AI168" s="11"/>
      <c r="AJ168" s="11"/>
      <c r="AK168" s="11"/>
      <c r="AL168" s="11"/>
      <c r="AM168" s="11"/>
      <c r="AN168" s="11"/>
      <c r="AO168" s="11"/>
      <c r="AP168" s="11"/>
      <c r="AQ168" s="11"/>
      <c r="AR168" s="11"/>
      <c r="AS168" s="11"/>
      <c r="AT168" s="11"/>
      <c r="AU168" s="11"/>
      <c r="AV168" s="11"/>
      <c r="AW168" s="11"/>
      <c r="AX168" s="11"/>
      <c r="AY168" s="11"/>
      <c r="AZ168" s="11"/>
      <c r="BA168" s="11"/>
      <c r="BB168" s="11"/>
      <c r="BC168" s="11"/>
    </row>
    <row r="169" spans="1:55" ht="15.75" customHeight="1" x14ac:dyDescent="0.2">
      <c r="A169" s="11"/>
      <c r="B169" s="11"/>
      <c r="C169" s="11"/>
      <c r="D169" s="11"/>
      <c r="E169" s="11"/>
      <c r="F169" s="11"/>
      <c r="G169" s="11"/>
      <c r="H169" s="11"/>
      <c r="I169" s="11"/>
      <c r="J169" s="11"/>
      <c r="K169" s="11"/>
      <c r="L169" s="11"/>
      <c r="M169" s="59"/>
      <c r="N169" s="59"/>
      <c r="O169" s="59"/>
      <c r="P169" s="59"/>
      <c r="Q169" s="59"/>
      <c r="R169" s="59"/>
      <c r="S169" s="59"/>
      <c r="T169" s="59"/>
      <c r="U169" s="59"/>
      <c r="V169" s="59"/>
      <c r="W169" s="59"/>
      <c r="X169" s="59"/>
      <c r="Y169" s="11"/>
      <c r="Z169" s="11"/>
      <c r="AA169" s="59"/>
      <c r="AB169" s="59"/>
      <c r="AC169" s="59"/>
      <c r="AD169" s="59"/>
      <c r="AE169" s="59"/>
      <c r="AF169" s="59"/>
      <c r="AG169" s="61"/>
      <c r="AH169" s="59"/>
      <c r="AI169" s="11"/>
      <c r="AJ169" s="11"/>
      <c r="AK169" s="11"/>
      <c r="AL169" s="11"/>
      <c r="AM169" s="11"/>
      <c r="AN169" s="11"/>
      <c r="AO169" s="11"/>
      <c r="AP169" s="11"/>
      <c r="AQ169" s="11"/>
      <c r="AR169" s="11"/>
      <c r="AS169" s="11"/>
      <c r="AT169" s="11"/>
      <c r="AU169" s="11"/>
      <c r="AV169" s="11"/>
      <c r="AW169" s="11"/>
      <c r="AX169" s="11"/>
      <c r="AY169" s="11"/>
      <c r="AZ169" s="11"/>
      <c r="BA169" s="11"/>
      <c r="BB169" s="11"/>
      <c r="BC169" s="11"/>
    </row>
    <row r="170" spans="1:55" ht="15.75" customHeight="1" x14ac:dyDescent="0.2">
      <c r="A170" s="11"/>
      <c r="B170" s="11"/>
      <c r="C170" s="11"/>
      <c r="D170" s="11"/>
      <c r="E170" s="11"/>
      <c r="F170" s="11"/>
      <c r="G170" s="11"/>
      <c r="H170" s="11"/>
      <c r="I170" s="11"/>
      <c r="J170" s="11"/>
      <c r="K170" s="11"/>
      <c r="L170" s="11"/>
      <c r="M170" s="59"/>
      <c r="N170" s="59"/>
      <c r="O170" s="59"/>
      <c r="P170" s="59"/>
      <c r="Q170" s="59"/>
      <c r="R170" s="59"/>
      <c r="S170" s="59"/>
      <c r="T170" s="59"/>
      <c r="U170" s="59"/>
      <c r="V170" s="59"/>
      <c r="W170" s="59"/>
      <c r="X170" s="59"/>
      <c r="Y170" s="11"/>
      <c r="Z170" s="11"/>
      <c r="AA170" s="59"/>
      <c r="AB170" s="59"/>
      <c r="AC170" s="59"/>
      <c r="AD170" s="59"/>
      <c r="AE170" s="59"/>
      <c r="AF170" s="59"/>
      <c r="AG170" s="61"/>
      <c r="AH170" s="59"/>
      <c r="AI170" s="11"/>
      <c r="AJ170" s="11"/>
      <c r="AK170" s="11"/>
      <c r="AL170" s="11"/>
      <c r="AM170" s="11"/>
      <c r="AN170" s="11"/>
      <c r="AO170" s="11"/>
      <c r="AP170" s="11"/>
      <c r="AQ170" s="11"/>
      <c r="AR170" s="11"/>
      <c r="AS170" s="11"/>
      <c r="AT170" s="11"/>
      <c r="AU170" s="11"/>
      <c r="AV170" s="11"/>
      <c r="AW170" s="11"/>
      <c r="AX170" s="11"/>
      <c r="AY170" s="11"/>
      <c r="AZ170" s="11"/>
      <c r="BA170" s="11"/>
      <c r="BB170" s="11"/>
      <c r="BC170" s="11"/>
    </row>
    <row r="171" spans="1:55" ht="15.75" customHeight="1" x14ac:dyDescent="0.2">
      <c r="A171" s="11"/>
      <c r="B171" s="11"/>
      <c r="C171" s="11"/>
      <c r="D171" s="11"/>
      <c r="E171" s="11"/>
      <c r="F171" s="11"/>
      <c r="G171" s="11"/>
      <c r="H171" s="11"/>
      <c r="I171" s="11"/>
      <c r="J171" s="11"/>
      <c r="K171" s="11"/>
      <c r="L171" s="11"/>
      <c r="M171" s="59"/>
      <c r="N171" s="59"/>
      <c r="O171" s="59"/>
      <c r="P171" s="59"/>
      <c r="Q171" s="59"/>
      <c r="R171" s="59"/>
      <c r="S171" s="59"/>
      <c r="T171" s="59"/>
      <c r="U171" s="59"/>
      <c r="V171" s="59"/>
      <c r="W171" s="59"/>
      <c r="X171" s="59"/>
      <c r="Y171" s="11"/>
      <c r="Z171" s="11"/>
      <c r="AA171" s="59"/>
      <c r="AB171" s="59"/>
      <c r="AC171" s="59"/>
      <c r="AD171" s="59"/>
      <c r="AE171" s="59"/>
      <c r="AF171" s="59"/>
      <c r="AG171" s="61"/>
      <c r="AH171" s="59"/>
      <c r="AI171" s="11"/>
      <c r="AJ171" s="11"/>
      <c r="AK171" s="11"/>
      <c r="AL171" s="11"/>
      <c r="AM171" s="11"/>
      <c r="AN171" s="11"/>
      <c r="AO171" s="11"/>
      <c r="AP171" s="11"/>
      <c r="AQ171" s="11"/>
      <c r="AR171" s="11"/>
      <c r="AS171" s="11"/>
      <c r="AT171" s="11"/>
      <c r="AU171" s="11"/>
      <c r="AV171" s="11"/>
      <c r="AW171" s="11"/>
      <c r="AX171" s="11"/>
      <c r="AY171" s="11"/>
      <c r="AZ171" s="11"/>
      <c r="BA171" s="11"/>
      <c r="BB171" s="11"/>
      <c r="BC171" s="11"/>
    </row>
    <row r="172" spans="1:55" ht="15.75" customHeight="1" x14ac:dyDescent="0.2">
      <c r="A172" s="11"/>
      <c r="B172" s="11"/>
      <c r="C172" s="11"/>
      <c r="D172" s="11"/>
      <c r="E172" s="11"/>
      <c r="F172" s="11"/>
      <c r="G172" s="11"/>
      <c r="H172" s="11"/>
      <c r="I172" s="11"/>
      <c r="J172" s="11"/>
      <c r="K172" s="11"/>
      <c r="L172" s="11"/>
      <c r="M172" s="59"/>
      <c r="N172" s="59"/>
      <c r="O172" s="59"/>
      <c r="P172" s="59"/>
      <c r="Q172" s="59"/>
      <c r="R172" s="59"/>
      <c r="S172" s="59"/>
      <c r="T172" s="59"/>
      <c r="U172" s="59"/>
      <c r="V172" s="59"/>
      <c r="W172" s="59"/>
      <c r="X172" s="59"/>
      <c r="Y172" s="11"/>
      <c r="Z172" s="11"/>
      <c r="AA172" s="59"/>
      <c r="AB172" s="59"/>
      <c r="AC172" s="59"/>
      <c r="AD172" s="59"/>
      <c r="AE172" s="59"/>
      <c r="AF172" s="59"/>
      <c r="AG172" s="61"/>
      <c r="AH172" s="59"/>
      <c r="AI172" s="11"/>
      <c r="AJ172" s="11"/>
      <c r="AK172" s="11"/>
      <c r="AL172" s="11"/>
      <c r="AM172" s="11"/>
      <c r="AN172" s="11"/>
      <c r="AO172" s="11"/>
      <c r="AP172" s="11"/>
      <c r="AQ172" s="11"/>
      <c r="AR172" s="11"/>
      <c r="AS172" s="11"/>
      <c r="AT172" s="11"/>
      <c r="AU172" s="11"/>
      <c r="AV172" s="11"/>
      <c r="AW172" s="11"/>
      <c r="AX172" s="11"/>
      <c r="AY172" s="11"/>
      <c r="AZ172" s="11"/>
      <c r="BA172" s="11"/>
      <c r="BB172" s="11"/>
      <c r="BC172" s="11"/>
    </row>
    <row r="173" spans="1:55" ht="15.75" customHeight="1" x14ac:dyDescent="0.2">
      <c r="A173" s="11"/>
      <c r="B173" s="11"/>
      <c r="C173" s="11"/>
      <c r="D173" s="11"/>
      <c r="E173" s="11"/>
      <c r="F173" s="11"/>
      <c r="G173" s="11"/>
      <c r="H173" s="11"/>
      <c r="I173" s="11"/>
      <c r="J173" s="11"/>
      <c r="K173" s="11"/>
      <c r="L173" s="11"/>
      <c r="M173" s="59"/>
      <c r="N173" s="59"/>
      <c r="O173" s="59"/>
      <c r="P173" s="59"/>
      <c r="Q173" s="59"/>
      <c r="R173" s="59"/>
      <c r="S173" s="59"/>
      <c r="T173" s="59"/>
      <c r="U173" s="59"/>
      <c r="V173" s="59"/>
      <c r="W173" s="59"/>
      <c r="X173" s="59"/>
      <c r="Y173" s="11"/>
      <c r="Z173" s="11"/>
      <c r="AA173" s="59"/>
      <c r="AB173" s="59"/>
      <c r="AC173" s="59"/>
      <c r="AD173" s="59"/>
      <c r="AE173" s="59"/>
      <c r="AF173" s="59"/>
      <c r="AG173" s="61"/>
      <c r="AH173" s="59"/>
      <c r="AI173" s="11"/>
      <c r="AJ173" s="11"/>
      <c r="AK173" s="11"/>
      <c r="AL173" s="11"/>
      <c r="AM173" s="11"/>
      <c r="AN173" s="11"/>
      <c r="AO173" s="11"/>
      <c r="AP173" s="11"/>
      <c r="AQ173" s="11"/>
      <c r="AR173" s="11"/>
      <c r="AS173" s="11"/>
      <c r="AT173" s="11"/>
      <c r="AU173" s="11"/>
      <c r="AV173" s="11"/>
      <c r="AW173" s="11"/>
      <c r="AX173" s="11"/>
      <c r="AY173" s="11"/>
      <c r="AZ173" s="11"/>
      <c r="BA173" s="11"/>
      <c r="BB173" s="11"/>
      <c r="BC173" s="11"/>
    </row>
    <row r="174" spans="1:55" ht="15.75" customHeight="1" x14ac:dyDescent="0.2">
      <c r="A174" s="11"/>
      <c r="B174" s="11"/>
      <c r="C174" s="11"/>
      <c r="D174" s="11"/>
      <c r="E174" s="11"/>
      <c r="F174" s="11"/>
      <c r="G174" s="11"/>
      <c r="H174" s="11"/>
      <c r="I174" s="11"/>
      <c r="J174" s="11"/>
      <c r="K174" s="11"/>
      <c r="L174" s="11"/>
      <c r="M174" s="59"/>
      <c r="N174" s="59"/>
      <c r="O174" s="59"/>
      <c r="P174" s="59"/>
      <c r="Q174" s="59"/>
      <c r="R174" s="59"/>
      <c r="S174" s="59"/>
      <c r="T174" s="59"/>
      <c r="U174" s="59"/>
      <c r="V174" s="59"/>
      <c r="W174" s="59"/>
      <c r="X174" s="59"/>
      <c r="Y174" s="11"/>
      <c r="Z174" s="11"/>
      <c r="AA174" s="59"/>
      <c r="AB174" s="59"/>
      <c r="AC174" s="59"/>
      <c r="AD174" s="59"/>
      <c r="AE174" s="59"/>
      <c r="AF174" s="59"/>
      <c r="AG174" s="61"/>
      <c r="AH174" s="59"/>
      <c r="AI174" s="11"/>
      <c r="AJ174" s="11"/>
      <c r="AK174" s="11"/>
      <c r="AL174" s="11"/>
      <c r="AM174" s="11"/>
      <c r="AN174" s="11"/>
      <c r="AO174" s="11"/>
      <c r="AP174" s="11"/>
      <c r="AQ174" s="11"/>
      <c r="AR174" s="11"/>
      <c r="AS174" s="11"/>
      <c r="AT174" s="11"/>
      <c r="AU174" s="11"/>
      <c r="AV174" s="11"/>
      <c r="AW174" s="11"/>
      <c r="AX174" s="11"/>
      <c r="AY174" s="11"/>
      <c r="AZ174" s="11"/>
      <c r="BA174" s="11"/>
      <c r="BB174" s="11"/>
      <c r="BC174" s="11"/>
    </row>
    <row r="175" spans="1:55" ht="15.75" customHeight="1" x14ac:dyDescent="0.2">
      <c r="A175" s="11"/>
      <c r="B175" s="11"/>
      <c r="C175" s="11"/>
      <c r="D175" s="11"/>
      <c r="E175" s="11"/>
      <c r="F175" s="11"/>
      <c r="G175" s="11"/>
      <c r="H175" s="11"/>
      <c r="I175" s="11"/>
      <c r="J175" s="11"/>
      <c r="K175" s="11"/>
      <c r="L175" s="11"/>
      <c r="M175" s="59"/>
      <c r="N175" s="59"/>
      <c r="O175" s="59"/>
      <c r="P175" s="59"/>
      <c r="Q175" s="59"/>
      <c r="R175" s="59"/>
      <c r="S175" s="59"/>
      <c r="T175" s="59"/>
      <c r="U175" s="59"/>
      <c r="V175" s="59"/>
      <c r="W175" s="59"/>
      <c r="X175" s="59"/>
      <c r="Y175" s="11"/>
      <c r="Z175" s="11"/>
      <c r="AA175" s="59"/>
      <c r="AB175" s="59"/>
      <c r="AC175" s="59"/>
      <c r="AD175" s="59"/>
      <c r="AE175" s="59"/>
      <c r="AF175" s="59"/>
      <c r="AG175" s="61"/>
      <c r="AH175" s="59"/>
      <c r="AI175" s="11"/>
      <c r="AJ175" s="11"/>
      <c r="AK175" s="11"/>
      <c r="AL175" s="11"/>
      <c r="AM175" s="11"/>
      <c r="AN175" s="11"/>
      <c r="AO175" s="11"/>
      <c r="AP175" s="11"/>
      <c r="AQ175" s="11"/>
      <c r="AR175" s="11"/>
      <c r="AS175" s="11"/>
      <c r="AT175" s="11"/>
      <c r="AU175" s="11"/>
      <c r="AV175" s="11"/>
      <c r="AW175" s="11"/>
      <c r="AX175" s="11"/>
      <c r="AY175" s="11"/>
      <c r="AZ175" s="11"/>
      <c r="BA175" s="11"/>
      <c r="BB175" s="11"/>
      <c r="BC175" s="11"/>
    </row>
    <row r="176" spans="1:55" ht="15.75" customHeight="1" x14ac:dyDescent="0.2">
      <c r="A176" s="11"/>
      <c r="B176" s="11"/>
      <c r="C176" s="11"/>
      <c r="D176" s="11"/>
      <c r="E176" s="11"/>
      <c r="F176" s="11"/>
      <c r="G176" s="11"/>
      <c r="H176" s="11"/>
      <c r="I176" s="11"/>
      <c r="J176" s="11"/>
      <c r="K176" s="11"/>
      <c r="L176" s="11"/>
      <c r="M176" s="59"/>
      <c r="N176" s="59"/>
      <c r="O176" s="59"/>
      <c r="P176" s="59"/>
      <c r="Q176" s="59"/>
      <c r="R176" s="59"/>
      <c r="S176" s="59"/>
      <c r="T176" s="59"/>
      <c r="U176" s="59"/>
      <c r="V176" s="59"/>
      <c r="W176" s="59"/>
      <c r="X176" s="59"/>
      <c r="Y176" s="11"/>
      <c r="Z176" s="11"/>
      <c r="AA176" s="59"/>
      <c r="AB176" s="59"/>
      <c r="AC176" s="59"/>
      <c r="AD176" s="59"/>
      <c r="AE176" s="59"/>
      <c r="AF176" s="59"/>
      <c r="AG176" s="61"/>
      <c r="AH176" s="59"/>
      <c r="AI176" s="11"/>
      <c r="AJ176" s="11"/>
      <c r="AK176" s="11"/>
      <c r="AL176" s="11"/>
      <c r="AM176" s="11"/>
      <c r="AN176" s="11"/>
      <c r="AO176" s="11"/>
      <c r="AP176" s="11"/>
      <c r="AQ176" s="11"/>
      <c r="AR176" s="11"/>
      <c r="AS176" s="11"/>
      <c r="AT176" s="11"/>
      <c r="AU176" s="11"/>
      <c r="AV176" s="11"/>
      <c r="AW176" s="11"/>
      <c r="AX176" s="11"/>
      <c r="AY176" s="11"/>
      <c r="AZ176" s="11"/>
      <c r="BA176" s="11"/>
      <c r="BB176" s="11"/>
      <c r="BC176" s="11"/>
    </row>
    <row r="177" spans="1:55" ht="15.75" customHeight="1" x14ac:dyDescent="0.2">
      <c r="A177" s="11"/>
      <c r="B177" s="11"/>
      <c r="C177" s="11"/>
      <c r="D177" s="11"/>
      <c r="E177" s="11"/>
      <c r="F177" s="11"/>
      <c r="G177" s="11"/>
      <c r="H177" s="11"/>
      <c r="I177" s="11"/>
      <c r="J177" s="11"/>
      <c r="K177" s="11"/>
      <c r="L177" s="11"/>
      <c r="M177" s="59"/>
      <c r="N177" s="59"/>
      <c r="O177" s="59"/>
      <c r="P177" s="59"/>
      <c r="Q177" s="59"/>
      <c r="R177" s="59"/>
      <c r="S177" s="59"/>
      <c r="T177" s="59"/>
      <c r="U177" s="59"/>
      <c r="V177" s="59"/>
      <c r="W177" s="59"/>
      <c r="X177" s="59"/>
      <c r="Y177" s="11"/>
      <c r="Z177" s="11"/>
      <c r="AA177" s="59"/>
      <c r="AB177" s="59"/>
      <c r="AC177" s="59"/>
      <c r="AD177" s="59"/>
      <c r="AE177" s="59"/>
      <c r="AF177" s="59"/>
      <c r="AG177" s="61"/>
      <c r="AH177" s="59"/>
      <c r="AI177" s="11"/>
      <c r="AJ177" s="11"/>
      <c r="AK177" s="11"/>
      <c r="AL177" s="11"/>
      <c r="AM177" s="11"/>
      <c r="AN177" s="11"/>
      <c r="AO177" s="11"/>
      <c r="AP177" s="11"/>
      <c r="AQ177" s="11"/>
      <c r="AR177" s="11"/>
      <c r="AS177" s="11"/>
      <c r="AT177" s="11"/>
      <c r="AU177" s="11"/>
      <c r="AV177" s="11"/>
      <c r="AW177" s="11"/>
      <c r="AX177" s="11"/>
      <c r="AY177" s="11"/>
      <c r="AZ177" s="11"/>
      <c r="BA177" s="11"/>
      <c r="BB177" s="11"/>
      <c r="BC177" s="11"/>
    </row>
    <row r="178" spans="1:55" ht="15.75" customHeight="1" x14ac:dyDescent="0.2">
      <c r="A178" s="11"/>
      <c r="B178" s="11"/>
      <c r="C178" s="11"/>
      <c r="D178" s="11"/>
      <c r="E178" s="11"/>
      <c r="F178" s="11"/>
      <c r="G178" s="11"/>
      <c r="H178" s="11"/>
      <c r="I178" s="11"/>
      <c r="J178" s="11"/>
      <c r="K178" s="11"/>
      <c r="L178" s="11"/>
      <c r="M178" s="59"/>
      <c r="N178" s="59"/>
      <c r="O178" s="59"/>
      <c r="P178" s="59"/>
      <c r="Q178" s="59"/>
      <c r="R178" s="59"/>
      <c r="S178" s="59"/>
      <c r="T178" s="59"/>
      <c r="U178" s="59"/>
      <c r="V178" s="59"/>
      <c r="W178" s="59"/>
      <c r="X178" s="59"/>
      <c r="Y178" s="11"/>
      <c r="Z178" s="11"/>
      <c r="AA178" s="59"/>
      <c r="AB178" s="59"/>
      <c r="AC178" s="59"/>
      <c r="AD178" s="59"/>
      <c r="AE178" s="59"/>
      <c r="AF178" s="59"/>
      <c r="AG178" s="61"/>
      <c r="AH178" s="59"/>
      <c r="AI178" s="11"/>
      <c r="AJ178" s="11"/>
      <c r="AK178" s="11"/>
      <c r="AL178" s="11"/>
      <c r="AM178" s="11"/>
      <c r="AN178" s="11"/>
      <c r="AO178" s="11"/>
      <c r="AP178" s="11"/>
      <c r="AQ178" s="11"/>
      <c r="AR178" s="11"/>
      <c r="AS178" s="11"/>
      <c r="AT178" s="11"/>
      <c r="AU178" s="11"/>
      <c r="AV178" s="11"/>
      <c r="AW178" s="11"/>
      <c r="AX178" s="11"/>
      <c r="AY178" s="11"/>
      <c r="AZ178" s="11"/>
      <c r="BA178" s="11"/>
      <c r="BB178" s="11"/>
      <c r="BC178" s="11"/>
    </row>
    <row r="179" spans="1:55" ht="15.75" customHeight="1" x14ac:dyDescent="0.2">
      <c r="A179" s="11"/>
      <c r="B179" s="11"/>
      <c r="C179" s="11"/>
      <c r="D179" s="11"/>
      <c r="E179" s="11"/>
      <c r="F179" s="11"/>
      <c r="G179" s="11"/>
      <c r="H179" s="11"/>
      <c r="I179" s="11"/>
      <c r="J179" s="11"/>
      <c r="K179" s="11"/>
      <c r="L179" s="11"/>
      <c r="M179" s="59"/>
      <c r="N179" s="59"/>
      <c r="O179" s="59"/>
      <c r="P179" s="59"/>
      <c r="Q179" s="59"/>
      <c r="R179" s="59"/>
      <c r="S179" s="59"/>
      <c r="T179" s="59"/>
      <c r="U179" s="59"/>
      <c r="V179" s="59"/>
      <c r="W179" s="59"/>
      <c r="X179" s="59"/>
      <c r="Y179" s="11"/>
      <c r="Z179" s="11"/>
      <c r="AA179" s="59"/>
      <c r="AB179" s="59"/>
      <c r="AC179" s="59"/>
      <c r="AD179" s="59"/>
      <c r="AE179" s="59"/>
      <c r="AF179" s="59"/>
      <c r="AG179" s="61"/>
      <c r="AH179" s="59"/>
      <c r="AI179" s="11"/>
      <c r="AJ179" s="11"/>
      <c r="AK179" s="11"/>
      <c r="AL179" s="11"/>
      <c r="AM179" s="11"/>
      <c r="AN179" s="11"/>
      <c r="AO179" s="11"/>
      <c r="AP179" s="11"/>
      <c r="AQ179" s="11"/>
      <c r="AR179" s="11"/>
      <c r="AS179" s="11"/>
      <c r="AT179" s="11"/>
      <c r="AU179" s="11"/>
      <c r="AV179" s="11"/>
      <c r="AW179" s="11"/>
      <c r="AX179" s="11"/>
      <c r="AY179" s="11"/>
      <c r="AZ179" s="11"/>
      <c r="BA179" s="11"/>
      <c r="BB179" s="11"/>
      <c r="BC179" s="11"/>
    </row>
    <row r="180" spans="1:55" ht="15.75" customHeight="1" x14ac:dyDescent="0.2">
      <c r="A180" s="11"/>
      <c r="B180" s="11"/>
      <c r="C180" s="11"/>
      <c r="D180" s="11"/>
      <c r="E180" s="11"/>
      <c r="F180" s="11"/>
      <c r="G180" s="11"/>
      <c r="H180" s="11"/>
      <c r="I180" s="11"/>
      <c r="J180" s="11"/>
      <c r="K180" s="11"/>
      <c r="L180" s="11"/>
      <c r="M180" s="59"/>
      <c r="N180" s="59"/>
      <c r="O180" s="59"/>
      <c r="P180" s="59"/>
      <c r="Q180" s="59"/>
      <c r="R180" s="59"/>
      <c r="S180" s="59"/>
      <c r="T180" s="59"/>
      <c r="U180" s="59"/>
      <c r="V180" s="59"/>
      <c r="W180" s="59"/>
      <c r="X180" s="59"/>
      <c r="Y180" s="11"/>
      <c r="Z180" s="11"/>
      <c r="AA180" s="59"/>
      <c r="AB180" s="59"/>
      <c r="AC180" s="59"/>
      <c r="AD180" s="59"/>
      <c r="AE180" s="59"/>
      <c r="AF180" s="59"/>
      <c r="AG180" s="61"/>
      <c r="AH180" s="59"/>
      <c r="AI180" s="11"/>
      <c r="AJ180" s="11"/>
      <c r="AK180" s="11"/>
      <c r="AL180" s="11"/>
      <c r="AM180" s="11"/>
      <c r="AN180" s="11"/>
      <c r="AO180" s="11"/>
      <c r="AP180" s="11"/>
      <c r="AQ180" s="11"/>
      <c r="AR180" s="11"/>
      <c r="AS180" s="11"/>
      <c r="AT180" s="11"/>
      <c r="AU180" s="11"/>
      <c r="AV180" s="11"/>
      <c r="AW180" s="11"/>
      <c r="AX180" s="11"/>
      <c r="AY180" s="11"/>
      <c r="AZ180" s="11"/>
      <c r="BA180" s="11"/>
      <c r="BB180" s="11"/>
      <c r="BC180" s="11"/>
    </row>
    <row r="181" spans="1:55" ht="15.75" customHeight="1" x14ac:dyDescent="0.2">
      <c r="A181" s="11"/>
      <c r="B181" s="11"/>
      <c r="C181" s="11"/>
      <c r="D181" s="11"/>
      <c r="E181" s="11"/>
      <c r="F181" s="11"/>
      <c r="G181" s="11"/>
      <c r="H181" s="11"/>
      <c r="I181" s="11"/>
      <c r="J181" s="11"/>
      <c r="K181" s="11"/>
      <c r="L181" s="11"/>
      <c r="M181" s="59"/>
      <c r="N181" s="59"/>
      <c r="O181" s="59"/>
      <c r="P181" s="59"/>
      <c r="Q181" s="59"/>
      <c r="R181" s="59"/>
      <c r="S181" s="59"/>
      <c r="T181" s="59"/>
      <c r="U181" s="59"/>
      <c r="V181" s="59"/>
      <c r="W181" s="59"/>
      <c r="X181" s="59"/>
      <c r="Y181" s="11"/>
      <c r="Z181" s="11"/>
      <c r="AA181" s="59"/>
      <c r="AB181" s="59"/>
      <c r="AC181" s="59"/>
      <c r="AD181" s="59"/>
      <c r="AE181" s="59"/>
      <c r="AF181" s="59"/>
      <c r="AG181" s="61"/>
      <c r="AH181" s="59"/>
      <c r="AI181" s="11"/>
      <c r="AJ181" s="11"/>
      <c r="AK181" s="11"/>
      <c r="AL181" s="11"/>
      <c r="AM181" s="11"/>
      <c r="AN181" s="11"/>
      <c r="AO181" s="11"/>
      <c r="AP181" s="11"/>
      <c r="AQ181" s="11"/>
      <c r="AR181" s="11"/>
      <c r="AS181" s="11"/>
      <c r="AT181" s="11"/>
      <c r="AU181" s="11"/>
      <c r="AV181" s="11"/>
      <c r="AW181" s="11"/>
      <c r="AX181" s="11"/>
      <c r="AY181" s="11"/>
      <c r="AZ181" s="11"/>
      <c r="BA181" s="11"/>
      <c r="BB181" s="11"/>
      <c r="BC181" s="11"/>
    </row>
    <row r="182" spans="1:55" ht="15.75" customHeight="1" x14ac:dyDescent="0.2">
      <c r="A182" s="11"/>
      <c r="B182" s="11"/>
      <c r="C182" s="11"/>
      <c r="D182" s="11"/>
      <c r="E182" s="11"/>
      <c r="F182" s="11"/>
      <c r="G182" s="11"/>
      <c r="H182" s="11"/>
      <c r="I182" s="11"/>
      <c r="J182" s="11"/>
      <c r="K182" s="11"/>
      <c r="L182" s="11"/>
      <c r="M182" s="59"/>
      <c r="N182" s="59"/>
      <c r="O182" s="59"/>
      <c r="P182" s="59"/>
      <c r="Q182" s="59"/>
      <c r="R182" s="59"/>
      <c r="S182" s="59"/>
      <c r="T182" s="59"/>
      <c r="U182" s="59"/>
      <c r="V182" s="59"/>
      <c r="W182" s="59"/>
      <c r="X182" s="59"/>
      <c r="Y182" s="11"/>
      <c r="Z182" s="11"/>
      <c r="AA182" s="59"/>
      <c r="AB182" s="59"/>
      <c r="AC182" s="59"/>
      <c r="AD182" s="59"/>
      <c r="AE182" s="59"/>
      <c r="AF182" s="59"/>
      <c r="AG182" s="61"/>
      <c r="AH182" s="59"/>
      <c r="AI182" s="11"/>
      <c r="AJ182" s="11"/>
      <c r="AK182" s="11"/>
      <c r="AL182" s="11"/>
      <c r="AM182" s="11"/>
      <c r="AN182" s="11"/>
      <c r="AO182" s="11"/>
      <c r="AP182" s="11"/>
      <c r="AQ182" s="11"/>
      <c r="AR182" s="11"/>
      <c r="AS182" s="11"/>
      <c r="AT182" s="11"/>
      <c r="AU182" s="11"/>
      <c r="AV182" s="11"/>
      <c r="AW182" s="11"/>
      <c r="AX182" s="11"/>
      <c r="AY182" s="11"/>
      <c r="AZ182" s="11"/>
      <c r="BA182" s="11"/>
      <c r="BB182" s="11"/>
      <c r="BC182" s="11"/>
    </row>
    <row r="183" spans="1:55" ht="15.75" customHeight="1" x14ac:dyDescent="0.2">
      <c r="A183" s="11"/>
      <c r="B183" s="11"/>
      <c r="C183" s="11"/>
      <c r="D183" s="11"/>
      <c r="E183" s="11"/>
      <c r="F183" s="11"/>
      <c r="G183" s="11"/>
      <c r="H183" s="11"/>
      <c r="I183" s="11"/>
      <c r="J183" s="11"/>
      <c r="K183" s="11"/>
      <c r="L183" s="11"/>
      <c r="M183" s="59"/>
      <c r="N183" s="59"/>
      <c r="O183" s="59"/>
      <c r="P183" s="59"/>
      <c r="Q183" s="59"/>
      <c r="R183" s="59"/>
      <c r="S183" s="59"/>
      <c r="T183" s="59"/>
      <c r="U183" s="59"/>
      <c r="V183" s="59"/>
      <c r="W183" s="59"/>
      <c r="X183" s="59"/>
      <c r="Y183" s="11"/>
      <c r="Z183" s="11"/>
      <c r="AA183" s="59"/>
      <c r="AB183" s="59"/>
      <c r="AC183" s="59"/>
      <c r="AD183" s="59"/>
      <c r="AE183" s="59"/>
      <c r="AF183" s="59"/>
      <c r="AG183" s="61"/>
      <c r="AH183" s="59"/>
      <c r="AI183" s="11"/>
      <c r="AJ183" s="11"/>
      <c r="AK183" s="11"/>
      <c r="AL183" s="11"/>
      <c r="AM183" s="11"/>
      <c r="AN183" s="11"/>
      <c r="AO183" s="11"/>
      <c r="AP183" s="11"/>
      <c r="AQ183" s="11"/>
      <c r="AR183" s="11"/>
      <c r="AS183" s="11"/>
      <c r="AT183" s="11"/>
      <c r="AU183" s="11"/>
      <c r="AV183" s="11"/>
      <c r="AW183" s="11"/>
      <c r="AX183" s="11"/>
      <c r="AY183" s="11"/>
      <c r="AZ183" s="11"/>
      <c r="BA183" s="11"/>
      <c r="BB183" s="11"/>
      <c r="BC183" s="11"/>
    </row>
    <row r="184" spans="1:55" ht="15.75" customHeight="1" x14ac:dyDescent="0.2">
      <c r="A184" s="11"/>
      <c r="B184" s="11"/>
      <c r="C184" s="11"/>
      <c r="D184" s="11"/>
      <c r="E184" s="11"/>
      <c r="F184" s="11"/>
      <c r="G184" s="11"/>
      <c r="H184" s="11"/>
      <c r="I184" s="11"/>
      <c r="J184" s="11"/>
      <c r="K184" s="11"/>
      <c r="L184" s="11"/>
      <c r="M184" s="59"/>
      <c r="N184" s="59"/>
      <c r="O184" s="59"/>
      <c r="P184" s="59"/>
      <c r="Q184" s="59"/>
      <c r="R184" s="59"/>
      <c r="S184" s="59"/>
      <c r="T184" s="59"/>
      <c r="U184" s="59"/>
      <c r="V184" s="59"/>
      <c r="W184" s="59"/>
      <c r="X184" s="59"/>
      <c r="Y184" s="11"/>
      <c r="Z184" s="11"/>
      <c r="AA184" s="59"/>
      <c r="AB184" s="59"/>
      <c r="AC184" s="59"/>
      <c r="AD184" s="59"/>
      <c r="AE184" s="59"/>
      <c r="AF184" s="59"/>
      <c r="AG184" s="61"/>
      <c r="AH184" s="59"/>
      <c r="AI184" s="11"/>
      <c r="AJ184" s="11"/>
      <c r="AK184" s="11"/>
      <c r="AL184" s="11"/>
      <c r="AM184" s="11"/>
      <c r="AN184" s="11"/>
      <c r="AO184" s="11"/>
      <c r="AP184" s="11"/>
      <c r="AQ184" s="11"/>
      <c r="AR184" s="11"/>
      <c r="AS184" s="11"/>
      <c r="AT184" s="11"/>
      <c r="AU184" s="11"/>
      <c r="AV184" s="11"/>
      <c r="AW184" s="11"/>
      <c r="AX184" s="11"/>
      <c r="AY184" s="11"/>
      <c r="AZ184" s="11"/>
      <c r="BA184" s="11"/>
      <c r="BB184" s="11"/>
      <c r="BC184" s="11"/>
    </row>
    <row r="185" spans="1:55" ht="15.75" customHeight="1" x14ac:dyDescent="0.2">
      <c r="A185" s="11"/>
      <c r="B185" s="11"/>
      <c r="C185" s="11"/>
      <c r="D185" s="11"/>
      <c r="E185" s="11"/>
      <c r="F185" s="11"/>
      <c r="G185" s="11"/>
      <c r="H185" s="11"/>
      <c r="I185" s="11"/>
      <c r="J185" s="11"/>
      <c r="K185" s="11"/>
      <c r="L185" s="11"/>
      <c r="M185" s="59"/>
      <c r="N185" s="59"/>
      <c r="O185" s="59"/>
      <c r="P185" s="59"/>
      <c r="Q185" s="59"/>
      <c r="R185" s="59"/>
      <c r="S185" s="59"/>
      <c r="T185" s="59"/>
      <c r="U185" s="59"/>
      <c r="V185" s="59"/>
      <c r="W185" s="59"/>
      <c r="X185" s="59"/>
      <c r="Y185" s="11"/>
      <c r="Z185" s="11"/>
      <c r="AA185" s="59"/>
      <c r="AB185" s="59"/>
      <c r="AC185" s="59"/>
      <c r="AD185" s="59"/>
      <c r="AE185" s="59"/>
      <c r="AF185" s="59"/>
      <c r="AG185" s="61"/>
      <c r="AH185" s="59"/>
      <c r="AI185" s="11"/>
      <c r="AJ185" s="11"/>
      <c r="AK185" s="11"/>
      <c r="AL185" s="11"/>
      <c r="AM185" s="11"/>
      <c r="AN185" s="11"/>
      <c r="AO185" s="11"/>
      <c r="AP185" s="11"/>
      <c r="AQ185" s="11"/>
      <c r="AR185" s="11"/>
      <c r="AS185" s="11"/>
      <c r="AT185" s="11"/>
      <c r="AU185" s="11"/>
      <c r="AV185" s="11"/>
      <c r="AW185" s="11"/>
      <c r="AX185" s="11"/>
      <c r="AY185" s="11"/>
      <c r="AZ185" s="11"/>
      <c r="BA185" s="11"/>
      <c r="BB185" s="11"/>
      <c r="BC185" s="11"/>
    </row>
    <row r="186" spans="1:55" ht="15.75" customHeight="1" x14ac:dyDescent="0.2">
      <c r="A186" s="11"/>
      <c r="B186" s="11"/>
      <c r="C186" s="11"/>
      <c r="D186" s="11"/>
      <c r="E186" s="11"/>
      <c r="F186" s="11"/>
      <c r="G186" s="11"/>
      <c r="H186" s="11"/>
      <c r="I186" s="11"/>
      <c r="J186" s="11"/>
      <c r="K186" s="11"/>
      <c r="L186" s="11"/>
      <c r="M186" s="59"/>
      <c r="N186" s="59"/>
      <c r="O186" s="59"/>
      <c r="P186" s="59"/>
      <c r="Q186" s="59"/>
      <c r="R186" s="59"/>
      <c r="S186" s="59"/>
      <c r="T186" s="59"/>
      <c r="U186" s="59"/>
      <c r="V186" s="59"/>
      <c r="W186" s="59"/>
      <c r="X186" s="59"/>
      <c r="Y186" s="11"/>
      <c r="Z186" s="11"/>
      <c r="AA186" s="59"/>
      <c r="AB186" s="59"/>
      <c r="AC186" s="59"/>
      <c r="AD186" s="59"/>
      <c r="AE186" s="59"/>
      <c r="AF186" s="59"/>
      <c r="AG186" s="61"/>
      <c r="AH186" s="59"/>
      <c r="AI186" s="11"/>
      <c r="AJ186" s="11"/>
      <c r="AK186" s="11"/>
      <c r="AL186" s="11"/>
      <c r="AM186" s="11"/>
      <c r="AN186" s="11"/>
      <c r="AO186" s="11"/>
      <c r="AP186" s="11"/>
      <c r="AQ186" s="11"/>
      <c r="AR186" s="11"/>
      <c r="AS186" s="11"/>
      <c r="AT186" s="11"/>
      <c r="AU186" s="11"/>
      <c r="AV186" s="11"/>
      <c r="AW186" s="11"/>
      <c r="AX186" s="11"/>
      <c r="AY186" s="11"/>
      <c r="AZ186" s="11"/>
      <c r="BA186" s="11"/>
      <c r="BB186" s="11"/>
      <c r="BC186" s="11"/>
    </row>
    <row r="187" spans="1:55" ht="15.75" customHeight="1" x14ac:dyDescent="0.2">
      <c r="A187" s="11"/>
      <c r="B187" s="11"/>
      <c r="C187" s="11"/>
      <c r="D187" s="11"/>
      <c r="E187" s="11"/>
      <c r="F187" s="11"/>
      <c r="G187" s="11"/>
      <c r="H187" s="11"/>
      <c r="I187" s="11"/>
      <c r="J187" s="11"/>
      <c r="K187" s="11"/>
      <c r="L187" s="11"/>
      <c r="M187" s="59"/>
      <c r="N187" s="59"/>
      <c r="O187" s="59"/>
      <c r="P187" s="59"/>
      <c r="Q187" s="59"/>
      <c r="R187" s="59"/>
      <c r="S187" s="59"/>
      <c r="T187" s="59"/>
      <c r="U187" s="59"/>
      <c r="V187" s="59"/>
      <c r="W187" s="59"/>
      <c r="X187" s="59"/>
      <c r="Y187" s="11"/>
      <c r="Z187" s="11"/>
      <c r="AA187" s="59"/>
      <c r="AB187" s="59"/>
      <c r="AC187" s="59"/>
      <c r="AD187" s="59"/>
      <c r="AE187" s="59"/>
      <c r="AF187" s="59"/>
      <c r="AG187" s="61"/>
      <c r="AH187" s="59"/>
      <c r="AI187" s="11"/>
      <c r="AJ187" s="11"/>
      <c r="AK187" s="11"/>
      <c r="AL187" s="11"/>
      <c r="AM187" s="11"/>
      <c r="AN187" s="11"/>
      <c r="AO187" s="11"/>
      <c r="AP187" s="11"/>
      <c r="AQ187" s="11"/>
      <c r="AR187" s="11"/>
      <c r="AS187" s="11"/>
      <c r="AT187" s="11"/>
      <c r="AU187" s="11"/>
      <c r="AV187" s="11"/>
      <c r="AW187" s="11"/>
      <c r="AX187" s="11"/>
      <c r="AY187" s="11"/>
      <c r="AZ187" s="11"/>
      <c r="BA187" s="11"/>
      <c r="BB187" s="11"/>
      <c r="BC187" s="11"/>
    </row>
    <row r="188" spans="1:55" ht="15.75" customHeight="1" x14ac:dyDescent="0.2">
      <c r="A188" s="11"/>
      <c r="B188" s="11"/>
      <c r="C188" s="11"/>
      <c r="D188" s="11"/>
      <c r="E188" s="11"/>
      <c r="F188" s="11"/>
      <c r="G188" s="11"/>
      <c r="H188" s="11"/>
      <c r="I188" s="11"/>
      <c r="J188" s="11"/>
      <c r="K188" s="11"/>
      <c r="L188" s="11"/>
      <c r="M188" s="59"/>
      <c r="N188" s="59"/>
      <c r="O188" s="59"/>
      <c r="P188" s="59"/>
      <c r="Q188" s="59"/>
      <c r="R188" s="59"/>
      <c r="S188" s="59"/>
      <c r="T188" s="59"/>
      <c r="U188" s="59"/>
      <c r="V188" s="59"/>
      <c r="W188" s="59"/>
      <c r="X188" s="59"/>
      <c r="Y188" s="11"/>
      <c r="Z188" s="11"/>
      <c r="AA188" s="59"/>
      <c r="AB188" s="59"/>
      <c r="AC188" s="59"/>
      <c r="AD188" s="59"/>
      <c r="AE188" s="59"/>
      <c r="AF188" s="59"/>
      <c r="AG188" s="61"/>
      <c r="AH188" s="59"/>
      <c r="AI188" s="11"/>
      <c r="AJ188" s="11"/>
      <c r="AK188" s="11"/>
      <c r="AL188" s="11"/>
      <c r="AM188" s="11"/>
      <c r="AN188" s="11"/>
      <c r="AO188" s="11"/>
      <c r="AP188" s="11"/>
      <c r="AQ188" s="11"/>
      <c r="AR188" s="11"/>
      <c r="AS188" s="11"/>
      <c r="AT188" s="11"/>
      <c r="AU188" s="11"/>
      <c r="AV188" s="11"/>
      <c r="AW188" s="11"/>
      <c r="AX188" s="11"/>
      <c r="AY188" s="11"/>
      <c r="AZ188" s="11"/>
      <c r="BA188" s="11"/>
      <c r="BB188" s="11"/>
      <c r="BC188" s="11"/>
    </row>
    <row r="189" spans="1:55" ht="15.75" customHeight="1" x14ac:dyDescent="0.2">
      <c r="A189" s="11"/>
      <c r="B189" s="11"/>
      <c r="C189" s="11"/>
      <c r="D189" s="11"/>
      <c r="E189" s="11"/>
      <c r="F189" s="11"/>
      <c r="G189" s="11"/>
      <c r="H189" s="11"/>
      <c r="I189" s="11"/>
      <c r="J189" s="11"/>
      <c r="K189" s="11"/>
      <c r="L189" s="11"/>
      <c r="M189" s="59"/>
      <c r="N189" s="59"/>
      <c r="O189" s="59"/>
      <c r="P189" s="59"/>
      <c r="Q189" s="59"/>
      <c r="R189" s="59"/>
      <c r="S189" s="59"/>
      <c r="T189" s="59"/>
      <c r="U189" s="59"/>
      <c r="V189" s="59"/>
      <c r="W189" s="59"/>
      <c r="X189" s="59"/>
      <c r="Y189" s="11"/>
      <c r="Z189" s="11"/>
      <c r="AA189" s="59"/>
      <c r="AB189" s="59"/>
      <c r="AC189" s="59"/>
      <c r="AD189" s="59"/>
      <c r="AE189" s="59"/>
      <c r="AF189" s="59"/>
      <c r="AG189" s="61"/>
      <c r="AH189" s="59"/>
      <c r="AI189" s="11"/>
      <c r="AJ189" s="11"/>
      <c r="AK189" s="11"/>
      <c r="AL189" s="11"/>
      <c r="AM189" s="11"/>
      <c r="AN189" s="11"/>
      <c r="AO189" s="11"/>
      <c r="AP189" s="11"/>
      <c r="AQ189" s="11"/>
      <c r="AR189" s="11"/>
      <c r="AS189" s="11"/>
      <c r="AT189" s="11"/>
      <c r="AU189" s="11"/>
      <c r="AV189" s="11"/>
      <c r="AW189" s="11"/>
      <c r="AX189" s="11"/>
      <c r="AY189" s="11"/>
      <c r="AZ189" s="11"/>
      <c r="BA189" s="11"/>
      <c r="BB189" s="11"/>
      <c r="BC189" s="11"/>
    </row>
    <row r="190" spans="1:55" ht="15.75" customHeight="1" x14ac:dyDescent="0.2">
      <c r="A190" s="11"/>
      <c r="B190" s="11"/>
      <c r="C190" s="11"/>
      <c r="D190" s="11"/>
      <c r="E190" s="11"/>
      <c r="F190" s="11"/>
      <c r="G190" s="11"/>
      <c r="H190" s="11"/>
      <c r="I190" s="11"/>
      <c r="J190" s="11"/>
      <c r="K190" s="11"/>
      <c r="L190" s="11"/>
      <c r="M190" s="59"/>
      <c r="N190" s="59"/>
      <c r="O190" s="59"/>
      <c r="P190" s="59"/>
      <c r="Q190" s="59"/>
      <c r="R190" s="59"/>
      <c r="S190" s="59"/>
      <c r="T190" s="59"/>
      <c r="U190" s="59"/>
      <c r="V190" s="59"/>
      <c r="W190" s="59"/>
      <c r="X190" s="59"/>
      <c r="Y190" s="11"/>
      <c r="Z190" s="11"/>
      <c r="AA190" s="59"/>
      <c r="AB190" s="59"/>
      <c r="AC190" s="59"/>
      <c r="AD190" s="59"/>
      <c r="AE190" s="59"/>
      <c r="AF190" s="59"/>
      <c r="AG190" s="61"/>
      <c r="AH190" s="59"/>
      <c r="AI190" s="11"/>
      <c r="AJ190" s="11"/>
      <c r="AK190" s="11"/>
      <c r="AL190" s="11"/>
      <c r="AM190" s="11"/>
      <c r="AN190" s="11"/>
      <c r="AO190" s="11"/>
      <c r="AP190" s="11"/>
      <c r="AQ190" s="11"/>
      <c r="AR190" s="11"/>
      <c r="AS190" s="11"/>
      <c r="AT190" s="11"/>
      <c r="AU190" s="11"/>
      <c r="AV190" s="11"/>
      <c r="AW190" s="11"/>
      <c r="AX190" s="11"/>
      <c r="AY190" s="11"/>
      <c r="AZ190" s="11"/>
      <c r="BA190" s="11"/>
      <c r="BB190" s="11"/>
      <c r="BC190" s="11"/>
    </row>
    <row r="191" spans="1:55" ht="15.75" customHeight="1" x14ac:dyDescent="0.2">
      <c r="A191" s="11"/>
      <c r="B191" s="11"/>
      <c r="C191" s="11"/>
      <c r="D191" s="11"/>
      <c r="E191" s="11"/>
      <c r="F191" s="11"/>
      <c r="G191" s="11"/>
      <c r="H191" s="11"/>
      <c r="I191" s="11"/>
      <c r="J191" s="11"/>
      <c r="K191" s="11"/>
      <c r="L191" s="11"/>
      <c r="M191" s="59"/>
      <c r="N191" s="59"/>
      <c r="O191" s="59"/>
      <c r="P191" s="59"/>
      <c r="Q191" s="59"/>
      <c r="R191" s="59"/>
      <c r="S191" s="59"/>
      <c r="T191" s="59"/>
      <c r="U191" s="59"/>
      <c r="V191" s="59"/>
      <c r="W191" s="59"/>
      <c r="X191" s="59"/>
      <c r="Y191" s="11"/>
      <c r="Z191" s="11"/>
      <c r="AA191" s="59"/>
      <c r="AB191" s="59"/>
      <c r="AC191" s="59"/>
      <c r="AD191" s="59"/>
      <c r="AE191" s="59"/>
      <c r="AF191" s="59"/>
      <c r="AG191" s="61"/>
      <c r="AH191" s="59"/>
      <c r="AI191" s="11"/>
      <c r="AJ191" s="11"/>
      <c r="AK191" s="11"/>
      <c r="AL191" s="11"/>
      <c r="AM191" s="11"/>
      <c r="AN191" s="11"/>
      <c r="AO191" s="11"/>
      <c r="AP191" s="11"/>
      <c r="AQ191" s="11"/>
      <c r="AR191" s="11"/>
      <c r="AS191" s="11"/>
      <c r="AT191" s="11"/>
      <c r="AU191" s="11"/>
      <c r="AV191" s="11"/>
      <c r="AW191" s="11"/>
      <c r="AX191" s="11"/>
      <c r="AY191" s="11"/>
      <c r="AZ191" s="11"/>
      <c r="BA191" s="11"/>
      <c r="BB191" s="11"/>
      <c r="BC191" s="11"/>
    </row>
    <row r="192" spans="1:55" ht="15.75" customHeight="1" x14ac:dyDescent="0.2">
      <c r="A192" s="11"/>
      <c r="B192" s="11"/>
      <c r="C192" s="11"/>
      <c r="D192" s="11"/>
      <c r="E192" s="11"/>
      <c r="F192" s="11"/>
      <c r="G192" s="11"/>
      <c r="H192" s="11"/>
      <c r="I192" s="11"/>
      <c r="J192" s="11"/>
      <c r="K192" s="11"/>
      <c r="L192" s="11"/>
      <c r="M192" s="59"/>
      <c r="N192" s="59"/>
      <c r="O192" s="59"/>
      <c r="P192" s="59"/>
      <c r="Q192" s="59"/>
      <c r="R192" s="59"/>
      <c r="S192" s="59"/>
      <c r="T192" s="59"/>
      <c r="U192" s="59"/>
      <c r="V192" s="59"/>
      <c r="W192" s="59"/>
      <c r="X192" s="59"/>
      <c r="Y192" s="11"/>
      <c r="Z192" s="11"/>
      <c r="AA192" s="59"/>
      <c r="AB192" s="59"/>
      <c r="AC192" s="59"/>
      <c r="AD192" s="59"/>
      <c r="AE192" s="59"/>
      <c r="AF192" s="59"/>
      <c r="AG192" s="61"/>
      <c r="AH192" s="59"/>
      <c r="AI192" s="11"/>
      <c r="AJ192" s="11"/>
      <c r="AK192" s="11"/>
      <c r="AL192" s="11"/>
      <c r="AM192" s="11"/>
      <c r="AN192" s="11"/>
      <c r="AO192" s="11"/>
      <c r="AP192" s="11"/>
      <c r="AQ192" s="11"/>
      <c r="AR192" s="11"/>
      <c r="AS192" s="11"/>
      <c r="AT192" s="11"/>
      <c r="AU192" s="11"/>
      <c r="AV192" s="11"/>
      <c r="AW192" s="11"/>
      <c r="AX192" s="11"/>
      <c r="AY192" s="11"/>
      <c r="AZ192" s="11"/>
      <c r="BA192" s="11"/>
      <c r="BB192" s="11"/>
      <c r="BC192" s="11"/>
    </row>
    <row r="193" spans="1:55" ht="15.75" customHeight="1" x14ac:dyDescent="0.2">
      <c r="A193" s="11"/>
      <c r="B193" s="11"/>
      <c r="C193" s="11"/>
      <c r="D193" s="11"/>
      <c r="E193" s="11"/>
      <c r="F193" s="11"/>
      <c r="G193" s="11"/>
      <c r="H193" s="11"/>
      <c r="I193" s="11"/>
      <c r="J193" s="11"/>
      <c r="K193" s="11"/>
      <c r="L193" s="11"/>
      <c r="M193" s="59"/>
      <c r="N193" s="59"/>
      <c r="O193" s="59"/>
      <c r="P193" s="59"/>
      <c r="Q193" s="59"/>
      <c r="R193" s="59"/>
      <c r="S193" s="59"/>
      <c r="T193" s="59"/>
      <c r="U193" s="59"/>
      <c r="V193" s="59"/>
      <c r="W193" s="59"/>
      <c r="X193" s="59"/>
      <c r="Y193" s="11"/>
      <c r="Z193" s="11"/>
      <c r="AA193" s="59"/>
      <c r="AB193" s="59"/>
      <c r="AC193" s="59"/>
      <c r="AD193" s="59"/>
      <c r="AE193" s="59"/>
      <c r="AF193" s="59"/>
      <c r="AG193" s="61"/>
      <c r="AH193" s="59"/>
      <c r="AI193" s="11"/>
      <c r="AJ193" s="11"/>
      <c r="AK193" s="11"/>
      <c r="AL193" s="11"/>
      <c r="AM193" s="11"/>
      <c r="AN193" s="11"/>
      <c r="AO193" s="11"/>
      <c r="AP193" s="11"/>
      <c r="AQ193" s="11"/>
      <c r="AR193" s="11"/>
      <c r="AS193" s="11"/>
      <c r="AT193" s="11"/>
      <c r="AU193" s="11"/>
      <c r="AV193" s="11"/>
      <c r="AW193" s="11"/>
      <c r="AX193" s="11"/>
      <c r="AY193" s="11"/>
      <c r="AZ193" s="11"/>
      <c r="BA193" s="11"/>
      <c r="BB193" s="11"/>
      <c r="BC193" s="11"/>
    </row>
    <row r="194" spans="1:55" ht="15.75" customHeight="1" x14ac:dyDescent="0.2">
      <c r="A194" s="11"/>
      <c r="B194" s="11"/>
      <c r="C194" s="11"/>
      <c r="D194" s="11"/>
      <c r="E194" s="11"/>
      <c r="F194" s="11"/>
      <c r="G194" s="11"/>
      <c r="H194" s="11"/>
      <c r="I194" s="11"/>
      <c r="J194" s="11"/>
      <c r="K194" s="11"/>
      <c r="L194" s="11"/>
      <c r="M194" s="59"/>
      <c r="N194" s="59"/>
      <c r="O194" s="59"/>
      <c r="P194" s="59"/>
      <c r="Q194" s="59"/>
      <c r="R194" s="59"/>
      <c r="S194" s="59"/>
      <c r="T194" s="59"/>
      <c r="U194" s="59"/>
      <c r="V194" s="59"/>
      <c r="W194" s="59"/>
      <c r="X194" s="59"/>
      <c r="Y194" s="11"/>
      <c r="Z194" s="11"/>
      <c r="AA194" s="59"/>
      <c r="AB194" s="59"/>
      <c r="AC194" s="59"/>
      <c r="AD194" s="59"/>
      <c r="AE194" s="59"/>
      <c r="AF194" s="59"/>
      <c r="AG194" s="61"/>
      <c r="AH194" s="59"/>
      <c r="AI194" s="11"/>
      <c r="AJ194" s="11"/>
      <c r="AK194" s="11"/>
      <c r="AL194" s="11"/>
      <c r="AM194" s="11"/>
      <c r="AN194" s="11"/>
      <c r="AO194" s="11"/>
      <c r="AP194" s="11"/>
      <c r="AQ194" s="11"/>
      <c r="AR194" s="11"/>
      <c r="AS194" s="11"/>
      <c r="AT194" s="11"/>
      <c r="AU194" s="11"/>
      <c r="AV194" s="11"/>
      <c r="AW194" s="11"/>
      <c r="AX194" s="11"/>
      <c r="AY194" s="11"/>
      <c r="AZ194" s="11"/>
      <c r="BA194" s="11"/>
      <c r="BB194" s="11"/>
      <c r="BC194" s="11"/>
    </row>
    <row r="195" spans="1:55" ht="15.75" customHeight="1" x14ac:dyDescent="0.2">
      <c r="A195" s="11"/>
      <c r="B195" s="11"/>
      <c r="C195" s="11"/>
      <c r="D195" s="11"/>
      <c r="E195" s="11"/>
      <c r="F195" s="11"/>
      <c r="G195" s="11"/>
      <c r="H195" s="11"/>
      <c r="I195" s="11"/>
      <c r="J195" s="11"/>
      <c r="K195" s="11"/>
      <c r="L195" s="11"/>
      <c r="M195" s="59"/>
      <c r="N195" s="59"/>
      <c r="O195" s="59"/>
      <c r="P195" s="59"/>
      <c r="Q195" s="59"/>
      <c r="R195" s="59"/>
      <c r="S195" s="59"/>
      <c r="T195" s="59"/>
      <c r="U195" s="59"/>
      <c r="V195" s="59"/>
      <c r="W195" s="59"/>
      <c r="X195" s="59"/>
      <c r="Y195" s="11"/>
      <c r="Z195" s="11"/>
      <c r="AA195" s="59"/>
      <c r="AB195" s="59"/>
      <c r="AC195" s="59"/>
      <c r="AD195" s="59"/>
      <c r="AE195" s="59"/>
      <c r="AF195" s="59"/>
      <c r="AG195" s="61"/>
      <c r="AH195" s="59"/>
      <c r="AI195" s="11"/>
      <c r="AJ195" s="11"/>
      <c r="AK195" s="11"/>
      <c r="AL195" s="11"/>
      <c r="AM195" s="11"/>
      <c r="AN195" s="11"/>
      <c r="AO195" s="11"/>
      <c r="AP195" s="11"/>
      <c r="AQ195" s="11"/>
      <c r="AR195" s="11"/>
      <c r="AS195" s="11"/>
      <c r="AT195" s="11"/>
      <c r="AU195" s="11"/>
      <c r="AV195" s="11"/>
      <c r="AW195" s="11"/>
      <c r="AX195" s="11"/>
      <c r="AY195" s="11"/>
      <c r="AZ195" s="11"/>
      <c r="BA195" s="11"/>
      <c r="BB195" s="11"/>
      <c r="BC195" s="11"/>
    </row>
    <row r="196" spans="1:55" ht="15.75" customHeight="1" x14ac:dyDescent="0.2">
      <c r="A196" s="11"/>
      <c r="B196" s="11"/>
      <c r="C196" s="11"/>
      <c r="D196" s="11"/>
      <c r="E196" s="11"/>
      <c r="F196" s="11"/>
      <c r="G196" s="11"/>
      <c r="H196" s="11"/>
      <c r="I196" s="11"/>
      <c r="J196" s="11"/>
      <c r="K196" s="11"/>
      <c r="L196" s="11"/>
      <c r="M196" s="59"/>
      <c r="N196" s="59"/>
      <c r="O196" s="59"/>
      <c r="P196" s="59"/>
      <c r="Q196" s="59"/>
      <c r="R196" s="59"/>
      <c r="S196" s="59"/>
      <c r="T196" s="59"/>
      <c r="U196" s="59"/>
      <c r="V196" s="59"/>
      <c r="W196" s="59"/>
      <c r="X196" s="59"/>
      <c r="Y196" s="11"/>
      <c r="Z196" s="11"/>
      <c r="AA196" s="59"/>
      <c r="AB196" s="59"/>
      <c r="AC196" s="59"/>
      <c r="AD196" s="59"/>
      <c r="AE196" s="59"/>
      <c r="AF196" s="59"/>
      <c r="AG196" s="61"/>
      <c r="AH196" s="59"/>
      <c r="AI196" s="11"/>
      <c r="AJ196" s="11"/>
      <c r="AK196" s="11"/>
      <c r="AL196" s="11"/>
      <c r="AM196" s="11"/>
      <c r="AN196" s="11"/>
      <c r="AO196" s="11"/>
      <c r="AP196" s="11"/>
      <c r="AQ196" s="11"/>
      <c r="AR196" s="11"/>
      <c r="AS196" s="11"/>
      <c r="AT196" s="11"/>
      <c r="AU196" s="11"/>
      <c r="AV196" s="11"/>
      <c r="AW196" s="11"/>
      <c r="AX196" s="11"/>
      <c r="AY196" s="11"/>
      <c r="AZ196" s="11"/>
      <c r="BA196" s="11"/>
      <c r="BB196" s="11"/>
      <c r="BC196" s="11"/>
    </row>
    <row r="197" spans="1:55" ht="15.75" customHeight="1" x14ac:dyDescent="0.2">
      <c r="A197" s="11"/>
      <c r="B197" s="11"/>
      <c r="C197" s="11"/>
      <c r="D197" s="11"/>
      <c r="E197" s="11"/>
      <c r="F197" s="11"/>
      <c r="G197" s="11"/>
      <c r="H197" s="11"/>
      <c r="I197" s="11"/>
      <c r="J197" s="11"/>
      <c r="K197" s="11"/>
      <c r="L197" s="11"/>
      <c r="M197" s="59"/>
      <c r="N197" s="59"/>
      <c r="O197" s="59"/>
      <c r="P197" s="59"/>
      <c r="Q197" s="59"/>
      <c r="R197" s="59"/>
      <c r="S197" s="59"/>
      <c r="T197" s="59"/>
      <c r="U197" s="59"/>
      <c r="V197" s="59"/>
      <c r="W197" s="59"/>
      <c r="X197" s="59"/>
      <c r="Y197" s="11"/>
      <c r="Z197" s="11"/>
      <c r="AA197" s="59"/>
      <c r="AB197" s="59"/>
      <c r="AC197" s="59"/>
      <c r="AD197" s="59"/>
      <c r="AE197" s="59"/>
      <c r="AF197" s="59"/>
      <c r="AG197" s="61"/>
      <c r="AH197" s="59"/>
      <c r="AI197" s="11"/>
      <c r="AJ197" s="11"/>
      <c r="AK197" s="11"/>
      <c r="AL197" s="11"/>
      <c r="AM197" s="11"/>
      <c r="AN197" s="11"/>
      <c r="AO197" s="11"/>
      <c r="AP197" s="11"/>
      <c r="AQ197" s="11"/>
      <c r="AR197" s="11"/>
      <c r="AS197" s="11"/>
      <c r="AT197" s="11"/>
      <c r="AU197" s="11"/>
      <c r="AV197" s="11"/>
      <c r="AW197" s="11"/>
      <c r="AX197" s="11"/>
      <c r="AY197" s="11"/>
      <c r="AZ197" s="11"/>
      <c r="BA197" s="11"/>
      <c r="BB197" s="11"/>
      <c r="BC197" s="11"/>
    </row>
    <row r="198" spans="1:55" ht="15.75" customHeight="1" x14ac:dyDescent="0.2">
      <c r="A198" s="11"/>
      <c r="B198" s="11"/>
      <c r="C198" s="11"/>
      <c r="D198" s="11"/>
      <c r="E198" s="11"/>
      <c r="F198" s="11"/>
      <c r="G198" s="11"/>
      <c r="H198" s="11"/>
      <c r="I198" s="11"/>
      <c r="J198" s="11"/>
      <c r="K198" s="11"/>
      <c r="L198" s="11"/>
      <c r="M198" s="59"/>
      <c r="N198" s="59"/>
      <c r="O198" s="59"/>
      <c r="P198" s="59"/>
      <c r="Q198" s="59"/>
      <c r="R198" s="59"/>
      <c r="S198" s="59"/>
      <c r="T198" s="59"/>
      <c r="U198" s="59"/>
      <c r="V198" s="59"/>
      <c r="W198" s="59"/>
      <c r="X198" s="59"/>
      <c r="Y198" s="11"/>
      <c r="Z198" s="11"/>
      <c r="AA198" s="59"/>
      <c r="AB198" s="59"/>
      <c r="AC198" s="59"/>
      <c r="AD198" s="59"/>
      <c r="AE198" s="59"/>
      <c r="AF198" s="59"/>
      <c r="AG198" s="61"/>
      <c r="AH198" s="59"/>
      <c r="AI198" s="11"/>
      <c r="AJ198" s="11"/>
      <c r="AK198" s="11"/>
      <c r="AL198" s="11"/>
      <c r="AM198" s="11"/>
      <c r="AN198" s="11"/>
      <c r="AO198" s="11"/>
      <c r="AP198" s="11"/>
      <c r="AQ198" s="11"/>
      <c r="AR198" s="11"/>
      <c r="AS198" s="11"/>
      <c r="AT198" s="11"/>
      <c r="AU198" s="11"/>
      <c r="AV198" s="11"/>
      <c r="AW198" s="11"/>
      <c r="AX198" s="11"/>
      <c r="AY198" s="11"/>
      <c r="AZ198" s="11"/>
      <c r="BA198" s="11"/>
      <c r="BB198" s="11"/>
      <c r="BC198" s="11"/>
    </row>
    <row r="199" spans="1:55" ht="15.75" customHeight="1" x14ac:dyDescent="0.2">
      <c r="A199" s="11"/>
      <c r="B199" s="11"/>
      <c r="C199" s="11"/>
      <c r="D199" s="11"/>
      <c r="E199" s="11"/>
      <c r="F199" s="11"/>
      <c r="G199" s="11"/>
      <c r="H199" s="11"/>
      <c r="I199" s="11"/>
      <c r="J199" s="11"/>
      <c r="K199" s="11"/>
      <c r="L199" s="11"/>
      <c r="M199" s="59"/>
      <c r="N199" s="59"/>
      <c r="O199" s="59"/>
      <c r="P199" s="59"/>
      <c r="Q199" s="59"/>
      <c r="R199" s="59"/>
      <c r="S199" s="59"/>
      <c r="T199" s="59"/>
      <c r="U199" s="59"/>
      <c r="V199" s="59"/>
      <c r="W199" s="59"/>
      <c r="X199" s="59"/>
      <c r="Y199" s="11"/>
      <c r="Z199" s="11"/>
      <c r="AA199" s="59"/>
      <c r="AB199" s="59"/>
      <c r="AC199" s="59"/>
      <c r="AD199" s="59"/>
      <c r="AE199" s="59"/>
      <c r="AF199" s="59"/>
      <c r="AG199" s="61"/>
      <c r="AH199" s="59"/>
      <c r="AI199" s="11"/>
      <c r="AJ199" s="11"/>
      <c r="AK199" s="11"/>
      <c r="AL199" s="11"/>
      <c r="AM199" s="11"/>
      <c r="AN199" s="11"/>
      <c r="AO199" s="11"/>
      <c r="AP199" s="11"/>
      <c r="AQ199" s="11"/>
      <c r="AR199" s="11"/>
      <c r="AS199" s="11"/>
      <c r="AT199" s="11"/>
      <c r="AU199" s="11"/>
      <c r="AV199" s="11"/>
      <c r="AW199" s="11"/>
      <c r="AX199" s="11"/>
      <c r="AY199" s="11"/>
      <c r="AZ199" s="11"/>
      <c r="BA199" s="11"/>
      <c r="BB199" s="11"/>
      <c r="BC199" s="11"/>
    </row>
    <row r="200" spans="1:55" ht="15.75" customHeight="1" x14ac:dyDescent="0.2">
      <c r="A200" s="11"/>
      <c r="B200" s="11"/>
      <c r="C200" s="11"/>
      <c r="D200" s="11"/>
      <c r="E200" s="11"/>
      <c r="F200" s="11"/>
      <c r="G200" s="11"/>
      <c r="H200" s="11"/>
      <c r="I200" s="11"/>
      <c r="J200" s="11"/>
      <c r="K200" s="11"/>
      <c r="L200" s="11"/>
      <c r="M200" s="59"/>
      <c r="N200" s="59"/>
      <c r="O200" s="59"/>
      <c r="P200" s="59"/>
      <c r="Q200" s="59"/>
      <c r="R200" s="59"/>
      <c r="S200" s="59"/>
      <c r="T200" s="59"/>
      <c r="U200" s="59"/>
      <c r="V200" s="59"/>
      <c r="W200" s="59"/>
      <c r="X200" s="59"/>
      <c r="Y200" s="11"/>
      <c r="Z200" s="11"/>
      <c r="AA200" s="59"/>
      <c r="AB200" s="59"/>
      <c r="AC200" s="59"/>
      <c r="AD200" s="59"/>
      <c r="AE200" s="59"/>
      <c r="AF200" s="59"/>
      <c r="AG200" s="61"/>
      <c r="AH200" s="59"/>
      <c r="AI200" s="11"/>
      <c r="AJ200" s="11"/>
      <c r="AK200" s="11"/>
      <c r="AL200" s="11"/>
      <c r="AM200" s="11"/>
      <c r="AN200" s="11"/>
      <c r="AO200" s="11"/>
      <c r="AP200" s="11"/>
      <c r="AQ200" s="11"/>
      <c r="AR200" s="11"/>
      <c r="AS200" s="11"/>
      <c r="AT200" s="11"/>
      <c r="AU200" s="11"/>
      <c r="AV200" s="11"/>
      <c r="AW200" s="11"/>
      <c r="AX200" s="11"/>
      <c r="AY200" s="11"/>
      <c r="AZ200" s="11"/>
      <c r="BA200" s="11"/>
      <c r="BB200" s="11"/>
      <c r="BC200" s="11"/>
    </row>
    <row r="201" spans="1:55" ht="15.75" customHeight="1" x14ac:dyDescent="0.2">
      <c r="A201" s="11"/>
      <c r="B201" s="11"/>
      <c r="C201" s="11"/>
      <c r="D201" s="11"/>
      <c r="E201" s="11"/>
      <c r="F201" s="11"/>
      <c r="G201" s="11"/>
      <c r="H201" s="11"/>
      <c r="I201" s="11"/>
      <c r="J201" s="11"/>
      <c r="K201" s="11"/>
      <c r="L201" s="11"/>
      <c r="M201" s="59"/>
      <c r="N201" s="59"/>
      <c r="O201" s="59"/>
      <c r="P201" s="59"/>
      <c r="Q201" s="59"/>
      <c r="R201" s="59"/>
      <c r="S201" s="59"/>
      <c r="T201" s="59"/>
      <c r="U201" s="59"/>
      <c r="V201" s="59"/>
      <c r="W201" s="59"/>
      <c r="X201" s="59"/>
      <c r="Y201" s="11"/>
      <c r="Z201" s="11"/>
      <c r="AA201" s="59"/>
      <c r="AB201" s="59"/>
      <c r="AC201" s="59"/>
      <c r="AD201" s="59"/>
      <c r="AE201" s="59"/>
      <c r="AF201" s="59"/>
      <c r="AG201" s="61"/>
      <c r="AH201" s="59"/>
      <c r="AI201" s="11"/>
      <c r="AJ201" s="11"/>
      <c r="AK201" s="11"/>
      <c r="AL201" s="11"/>
      <c r="AM201" s="11"/>
      <c r="AN201" s="11"/>
      <c r="AO201" s="11"/>
      <c r="AP201" s="11"/>
      <c r="AQ201" s="11"/>
      <c r="AR201" s="11"/>
      <c r="AS201" s="11"/>
      <c r="AT201" s="11"/>
      <c r="AU201" s="11"/>
      <c r="AV201" s="11"/>
      <c r="AW201" s="11"/>
      <c r="AX201" s="11"/>
      <c r="AY201" s="11"/>
      <c r="AZ201" s="11"/>
      <c r="BA201" s="11"/>
      <c r="BB201" s="11"/>
      <c r="BC201" s="11"/>
    </row>
    <row r="202" spans="1:55" ht="15.75" customHeight="1" x14ac:dyDescent="0.2">
      <c r="A202" s="11"/>
      <c r="B202" s="11"/>
      <c r="C202" s="11"/>
      <c r="D202" s="11"/>
      <c r="E202" s="11"/>
      <c r="F202" s="11"/>
      <c r="G202" s="11"/>
      <c r="H202" s="11"/>
      <c r="I202" s="11"/>
      <c r="J202" s="11"/>
      <c r="K202" s="11"/>
      <c r="L202" s="11"/>
      <c r="M202" s="59"/>
      <c r="N202" s="59"/>
      <c r="O202" s="59"/>
      <c r="P202" s="59"/>
      <c r="Q202" s="59"/>
      <c r="R202" s="59"/>
      <c r="S202" s="59"/>
      <c r="T202" s="59"/>
      <c r="U202" s="59"/>
      <c r="V202" s="59"/>
      <c r="W202" s="59"/>
      <c r="X202" s="59"/>
      <c r="Y202" s="11"/>
      <c r="Z202" s="11"/>
      <c r="AA202" s="59"/>
      <c r="AB202" s="59"/>
      <c r="AC202" s="59"/>
      <c r="AD202" s="59"/>
      <c r="AE202" s="59"/>
      <c r="AF202" s="59"/>
      <c r="AG202" s="61"/>
      <c r="AH202" s="59"/>
      <c r="AI202" s="11"/>
      <c r="AJ202" s="11"/>
      <c r="AK202" s="11"/>
      <c r="AL202" s="11"/>
      <c r="AM202" s="11"/>
      <c r="AN202" s="11"/>
      <c r="AO202" s="11"/>
      <c r="AP202" s="11"/>
      <c r="AQ202" s="11"/>
      <c r="AR202" s="11"/>
      <c r="AS202" s="11"/>
      <c r="AT202" s="11"/>
      <c r="AU202" s="11"/>
      <c r="AV202" s="11"/>
      <c r="AW202" s="11"/>
      <c r="AX202" s="11"/>
      <c r="AY202" s="11"/>
      <c r="AZ202" s="11"/>
      <c r="BA202" s="11"/>
      <c r="BB202" s="11"/>
      <c r="BC202" s="11"/>
    </row>
    <row r="203" spans="1:55" ht="15.75" customHeight="1" x14ac:dyDescent="0.2">
      <c r="A203" s="11"/>
      <c r="B203" s="11"/>
      <c r="C203" s="11"/>
      <c r="D203" s="11"/>
      <c r="E203" s="11"/>
      <c r="F203" s="11"/>
      <c r="G203" s="11"/>
      <c r="H203" s="11"/>
      <c r="I203" s="11"/>
      <c r="J203" s="11"/>
      <c r="K203" s="11"/>
      <c r="L203" s="11"/>
      <c r="M203" s="59"/>
      <c r="N203" s="59"/>
      <c r="O203" s="59"/>
      <c r="P203" s="59"/>
      <c r="Q203" s="59"/>
      <c r="R203" s="59"/>
      <c r="S203" s="59"/>
      <c r="T203" s="59"/>
      <c r="U203" s="59"/>
      <c r="V203" s="59"/>
      <c r="W203" s="59"/>
      <c r="X203" s="59"/>
      <c r="Y203" s="11"/>
      <c r="Z203" s="11"/>
      <c r="AA203" s="59"/>
      <c r="AB203" s="59"/>
      <c r="AC203" s="59"/>
      <c r="AD203" s="59"/>
      <c r="AE203" s="59"/>
      <c r="AF203" s="59"/>
      <c r="AG203" s="61"/>
      <c r="AH203" s="59"/>
      <c r="AI203" s="11"/>
      <c r="AJ203" s="11"/>
      <c r="AK203" s="11"/>
      <c r="AL203" s="11"/>
      <c r="AM203" s="11"/>
      <c r="AN203" s="11"/>
      <c r="AO203" s="11"/>
      <c r="AP203" s="11"/>
      <c r="AQ203" s="11"/>
      <c r="AR203" s="11"/>
      <c r="AS203" s="11"/>
      <c r="AT203" s="11"/>
      <c r="AU203" s="11"/>
      <c r="AV203" s="11"/>
      <c r="AW203" s="11"/>
      <c r="AX203" s="11"/>
      <c r="AY203" s="11"/>
      <c r="AZ203" s="11"/>
      <c r="BA203" s="11"/>
      <c r="BB203" s="11"/>
      <c r="BC203" s="11"/>
    </row>
    <row r="204" spans="1:55" ht="15.75" customHeight="1" x14ac:dyDescent="0.2">
      <c r="A204" s="11"/>
      <c r="B204" s="11"/>
      <c r="C204" s="11"/>
      <c r="D204" s="11"/>
      <c r="E204" s="11"/>
      <c r="F204" s="11"/>
      <c r="G204" s="11"/>
      <c r="H204" s="11"/>
      <c r="I204" s="11"/>
      <c r="J204" s="11"/>
      <c r="K204" s="11"/>
      <c r="L204" s="11"/>
      <c r="M204" s="59"/>
      <c r="N204" s="59"/>
      <c r="O204" s="59"/>
      <c r="P204" s="59"/>
      <c r="Q204" s="59"/>
      <c r="R204" s="59"/>
      <c r="S204" s="59"/>
      <c r="T204" s="59"/>
      <c r="U204" s="59"/>
      <c r="V204" s="59"/>
      <c r="W204" s="59"/>
      <c r="X204" s="59"/>
      <c r="Y204" s="11"/>
      <c r="Z204" s="11"/>
      <c r="AA204" s="59"/>
      <c r="AB204" s="59"/>
      <c r="AC204" s="59"/>
      <c r="AD204" s="59"/>
      <c r="AE204" s="59"/>
      <c r="AF204" s="59"/>
      <c r="AG204" s="61"/>
      <c r="AH204" s="59"/>
      <c r="AI204" s="11"/>
      <c r="AJ204" s="11"/>
      <c r="AK204" s="11"/>
      <c r="AL204" s="11"/>
      <c r="AM204" s="11"/>
      <c r="AN204" s="11"/>
      <c r="AO204" s="11"/>
      <c r="AP204" s="11"/>
      <c r="AQ204" s="11"/>
      <c r="AR204" s="11"/>
      <c r="AS204" s="11"/>
      <c r="AT204" s="11"/>
      <c r="AU204" s="11"/>
      <c r="AV204" s="11"/>
      <c r="AW204" s="11"/>
      <c r="AX204" s="11"/>
      <c r="AY204" s="11"/>
      <c r="AZ204" s="11"/>
      <c r="BA204" s="11"/>
      <c r="BB204" s="11"/>
      <c r="BC204" s="11"/>
    </row>
    <row r="205" spans="1:55" ht="15.75" customHeight="1" x14ac:dyDescent="0.2">
      <c r="A205" s="11"/>
      <c r="B205" s="11"/>
      <c r="C205" s="11"/>
      <c r="D205" s="11"/>
      <c r="E205" s="11"/>
      <c r="F205" s="11"/>
      <c r="G205" s="11"/>
      <c r="H205" s="11"/>
      <c r="I205" s="11"/>
      <c r="J205" s="11"/>
      <c r="K205" s="11"/>
      <c r="L205" s="11"/>
      <c r="M205" s="59"/>
      <c r="N205" s="59"/>
      <c r="O205" s="59"/>
      <c r="P205" s="59"/>
      <c r="Q205" s="59"/>
      <c r="R205" s="59"/>
      <c r="S205" s="59"/>
      <c r="T205" s="59"/>
      <c r="U205" s="59"/>
      <c r="V205" s="59"/>
      <c r="W205" s="59"/>
      <c r="X205" s="59"/>
      <c r="Y205" s="11"/>
      <c r="Z205" s="11"/>
      <c r="AA205" s="59"/>
      <c r="AB205" s="59"/>
      <c r="AC205" s="59"/>
      <c r="AD205" s="59"/>
      <c r="AE205" s="59"/>
      <c r="AF205" s="59"/>
      <c r="AG205" s="61"/>
      <c r="AH205" s="59"/>
      <c r="AI205" s="11"/>
      <c r="AJ205" s="11"/>
      <c r="AK205" s="11"/>
      <c r="AL205" s="11"/>
      <c r="AM205" s="11"/>
      <c r="AN205" s="11"/>
      <c r="AO205" s="11"/>
      <c r="AP205" s="11"/>
      <c r="AQ205" s="11"/>
      <c r="AR205" s="11"/>
      <c r="AS205" s="11"/>
      <c r="AT205" s="11"/>
      <c r="AU205" s="11"/>
      <c r="AV205" s="11"/>
      <c r="AW205" s="11"/>
      <c r="AX205" s="11"/>
      <c r="AY205" s="11"/>
      <c r="AZ205" s="11"/>
      <c r="BA205" s="11"/>
      <c r="BB205" s="11"/>
      <c r="BC205" s="11"/>
    </row>
    <row r="206" spans="1:55" ht="15.75" customHeight="1" x14ac:dyDescent="0.2">
      <c r="A206" s="11"/>
      <c r="B206" s="11"/>
      <c r="C206" s="11"/>
      <c r="D206" s="11"/>
      <c r="E206" s="11"/>
      <c r="F206" s="11"/>
      <c r="G206" s="11"/>
      <c r="H206" s="11"/>
      <c r="I206" s="11"/>
      <c r="J206" s="11"/>
      <c r="K206" s="11"/>
      <c r="L206" s="11"/>
      <c r="M206" s="59"/>
      <c r="N206" s="59"/>
      <c r="O206" s="59"/>
      <c r="P206" s="59"/>
      <c r="Q206" s="59"/>
      <c r="R206" s="59"/>
      <c r="S206" s="59"/>
      <c r="T206" s="59"/>
      <c r="U206" s="59"/>
      <c r="V206" s="59"/>
      <c r="W206" s="59"/>
      <c r="X206" s="59"/>
      <c r="Y206" s="11"/>
      <c r="Z206" s="11"/>
      <c r="AA206" s="59"/>
      <c r="AB206" s="59"/>
      <c r="AC206" s="59"/>
      <c r="AD206" s="59"/>
      <c r="AE206" s="59"/>
      <c r="AF206" s="59"/>
      <c r="AG206" s="61"/>
      <c r="AH206" s="59"/>
      <c r="AI206" s="11"/>
      <c r="AJ206" s="11"/>
      <c r="AK206" s="11"/>
      <c r="AL206" s="11"/>
      <c r="AM206" s="11"/>
      <c r="AN206" s="11"/>
      <c r="AO206" s="11"/>
      <c r="AP206" s="11"/>
      <c r="AQ206" s="11"/>
      <c r="AR206" s="11"/>
      <c r="AS206" s="11"/>
      <c r="AT206" s="11"/>
      <c r="AU206" s="11"/>
      <c r="AV206" s="11"/>
      <c r="AW206" s="11"/>
      <c r="AX206" s="11"/>
      <c r="AY206" s="11"/>
      <c r="AZ206" s="11"/>
      <c r="BA206" s="11"/>
      <c r="BB206" s="11"/>
      <c r="BC206" s="11"/>
    </row>
    <row r="207" spans="1:55" ht="15.75" customHeight="1" x14ac:dyDescent="0.2">
      <c r="A207" s="11"/>
      <c r="B207" s="11"/>
      <c r="C207" s="11"/>
      <c r="D207" s="11"/>
      <c r="E207" s="11"/>
      <c r="F207" s="11"/>
      <c r="G207" s="11"/>
      <c r="H207" s="11"/>
      <c r="I207" s="11"/>
      <c r="J207" s="11"/>
      <c r="K207" s="11"/>
      <c r="L207" s="11"/>
      <c r="M207" s="59"/>
      <c r="N207" s="59"/>
      <c r="O207" s="59"/>
      <c r="P207" s="59"/>
      <c r="Q207" s="59"/>
      <c r="R207" s="59"/>
      <c r="S207" s="59"/>
      <c r="T207" s="59"/>
      <c r="U207" s="59"/>
      <c r="V207" s="59"/>
      <c r="W207" s="59"/>
      <c r="X207" s="59"/>
      <c r="Y207" s="11"/>
      <c r="Z207" s="11"/>
      <c r="AA207" s="59"/>
      <c r="AB207" s="59"/>
      <c r="AC207" s="59"/>
      <c r="AD207" s="59"/>
      <c r="AE207" s="59"/>
      <c r="AF207" s="59"/>
      <c r="AG207" s="61"/>
      <c r="AH207" s="59"/>
      <c r="AI207" s="11"/>
      <c r="AJ207" s="11"/>
      <c r="AK207" s="11"/>
      <c r="AL207" s="11"/>
      <c r="AM207" s="11"/>
      <c r="AN207" s="11"/>
      <c r="AO207" s="11"/>
      <c r="AP207" s="11"/>
      <c r="AQ207" s="11"/>
      <c r="AR207" s="11"/>
      <c r="AS207" s="11"/>
      <c r="AT207" s="11"/>
      <c r="AU207" s="11"/>
      <c r="AV207" s="11"/>
      <c r="AW207" s="11"/>
      <c r="AX207" s="11"/>
      <c r="AY207" s="11"/>
      <c r="AZ207" s="11"/>
      <c r="BA207" s="11"/>
      <c r="BB207" s="11"/>
      <c r="BC207" s="11"/>
    </row>
    <row r="208" spans="1:55" ht="15.75" customHeight="1" x14ac:dyDescent="0.2">
      <c r="A208" s="11"/>
      <c r="B208" s="11"/>
      <c r="C208" s="11"/>
      <c r="D208" s="11"/>
      <c r="E208" s="11"/>
      <c r="F208" s="11"/>
      <c r="G208" s="11"/>
      <c r="H208" s="11"/>
      <c r="I208" s="11"/>
      <c r="J208" s="11"/>
      <c r="K208" s="11"/>
      <c r="L208" s="11"/>
      <c r="M208" s="59"/>
      <c r="N208" s="59"/>
      <c r="O208" s="59"/>
      <c r="P208" s="59"/>
      <c r="Q208" s="59"/>
      <c r="R208" s="59"/>
      <c r="S208" s="59"/>
      <c r="T208" s="59"/>
      <c r="U208" s="59"/>
      <c r="V208" s="59"/>
      <c r="W208" s="59"/>
      <c r="X208" s="59"/>
      <c r="Y208" s="11"/>
      <c r="Z208" s="11"/>
      <c r="AA208" s="59"/>
      <c r="AB208" s="59"/>
      <c r="AC208" s="59"/>
      <c r="AD208" s="59"/>
      <c r="AE208" s="59"/>
      <c r="AF208" s="59"/>
      <c r="AG208" s="61"/>
      <c r="AH208" s="59"/>
      <c r="AI208" s="11"/>
      <c r="AJ208" s="11"/>
      <c r="AK208" s="11"/>
      <c r="AL208" s="11"/>
      <c r="AM208" s="11"/>
      <c r="AN208" s="11"/>
      <c r="AO208" s="11"/>
      <c r="AP208" s="11"/>
      <c r="AQ208" s="11"/>
      <c r="AR208" s="11"/>
      <c r="AS208" s="11"/>
      <c r="AT208" s="11"/>
      <c r="AU208" s="11"/>
      <c r="AV208" s="11"/>
      <c r="AW208" s="11"/>
      <c r="AX208" s="11"/>
      <c r="AY208" s="11"/>
      <c r="AZ208" s="11"/>
      <c r="BA208" s="11"/>
      <c r="BB208" s="11"/>
      <c r="BC208" s="11"/>
    </row>
    <row r="209" spans="1:55" ht="15.75" customHeight="1" x14ac:dyDescent="0.2">
      <c r="A209" s="11"/>
      <c r="B209" s="11"/>
      <c r="C209" s="11"/>
      <c r="D209" s="11"/>
      <c r="E209" s="11"/>
      <c r="F209" s="11"/>
      <c r="G209" s="11"/>
      <c r="H209" s="11"/>
      <c r="I209" s="11"/>
      <c r="J209" s="11"/>
      <c r="K209" s="11"/>
      <c r="L209" s="11"/>
      <c r="M209" s="59"/>
      <c r="N209" s="59"/>
      <c r="O209" s="59"/>
      <c r="P209" s="59"/>
      <c r="Q209" s="59"/>
      <c r="R209" s="59"/>
      <c r="S209" s="59"/>
      <c r="T209" s="59"/>
      <c r="U209" s="59"/>
      <c r="V209" s="59"/>
      <c r="W209" s="59"/>
      <c r="X209" s="59"/>
      <c r="Y209" s="11"/>
      <c r="Z209" s="11"/>
      <c r="AA209" s="59"/>
      <c r="AB209" s="59"/>
      <c r="AC209" s="59"/>
      <c r="AD209" s="59"/>
      <c r="AE209" s="59"/>
      <c r="AF209" s="59"/>
      <c r="AG209" s="61"/>
      <c r="AH209" s="59"/>
      <c r="AI209" s="11"/>
      <c r="AJ209" s="11"/>
      <c r="AK209" s="11"/>
      <c r="AL209" s="11"/>
      <c r="AM209" s="11"/>
      <c r="AN209" s="11"/>
      <c r="AO209" s="11"/>
      <c r="AP209" s="11"/>
      <c r="AQ209" s="11"/>
      <c r="AR209" s="11"/>
      <c r="AS209" s="11"/>
      <c r="AT209" s="11"/>
      <c r="AU209" s="11"/>
      <c r="AV209" s="11"/>
      <c r="AW209" s="11"/>
      <c r="AX209" s="11"/>
      <c r="AY209" s="11"/>
      <c r="AZ209" s="11"/>
      <c r="BA209" s="11"/>
      <c r="BB209" s="11"/>
      <c r="BC209" s="11"/>
    </row>
    <row r="210" spans="1:55" ht="15.75" customHeight="1" x14ac:dyDescent="0.2">
      <c r="A210" s="11"/>
      <c r="B210" s="11"/>
      <c r="C210" s="11"/>
      <c r="D210" s="11"/>
      <c r="E210" s="11"/>
      <c r="F210" s="11"/>
      <c r="G210" s="11"/>
      <c r="H210" s="11"/>
      <c r="I210" s="11"/>
      <c r="J210" s="11"/>
      <c r="K210" s="11"/>
      <c r="L210" s="11"/>
      <c r="M210" s="59"/>
      <c r="N210" s="59"/>
      <c r="O210" s="59"/>
      <c r="P210" s="59"/>
      <c r="Q210" s="59"/>
      <c r="R210" s="59"/>
      <c r="S210" s="59"/>
      <c r="T210" s="59"/>
      <c r="U210" s="59"/>
      <c r="V210" s="59"/>
      <c r="W210" s="59"/>
      <c r="X210" s="59"/>
      <c r="Y210" s="11"/>
      <c r="Z210" s="11"/>
      <c r="AA210" s="59"/>
      <c r="AB210" s="59"/>
      <c r="AC210" s="59"/>
      <c r="AD210" s="59"/>
      <c r="AE210" s="59"/>
      <c r="AF210" s="59"/>
      <c r="AG210" s="61"/>
      <c r="AH210" s="59"/>
      <c r="AI210" s="11"/>
      <c r="AJ210" s="11"/>
      <c r="AK210" s="11"/>
      <c r="AL210" s="11"/>
      <c r="AM210" s="11"/>
      <c r="AN210" s="11"/>
      <c r="AO210" s="11"/>
      <c r="AP210" s="11"/>
      <c r="AQ210" s="11"/>
      <c r="AR210" s="11"/>
      <c r="AS210" s="11"/>
      <c r="AT210" s="11"/>
      <c r="AU210" s="11"/>
      <c r="AV210" s="11"/>
      <c r="AW210" s="11"/>
      <c r="AX210" s="11"/>
      <c r="AY210" s="11"/>
      <c r="AZ210" s="11"/>
      <c r="BA210" s="11"/>
      <c r="BB210" s="11"/>
      <c r="BC210" s="11"/>
    </row>
    <row r="211" spans="1:55" ht="15.75" customHeight="1" x14ac:dyDescent="0.2">
      <c r="A211" s="11"/>
      <c r="B211" s="11"/>
      <c r="C211" s="11"/>
      <c r="D211" s="11"/>
      <c r="E211" s="11"/>
      <c r="F211" s="11"/>
      <c r="G211" s="11"/>
      <c r="H211" s="11"/>
      <c r="I211" s="11"/>
      <c r="J211" s="11"/>
      <c r="K211" s="11"/>
      <c r="L211" s="11"/>
      <c r="M211" s="59"/>
      <c r="N211" s="59"/>
      <c r="O211" s="59"/>
      <c r="P211" s="59"/>
      <c r="Q211" s="59"/>
      <c r="R211" s="59"/>
      <c r="S211" s="59"/>
      <c r="T211" s="59"/>
      <c r="U211" s="59"/>
      <c r="V211" s="59"/>
      <c r="W211" s="59"/>
      <c r="X211" s="59"/>
      <c r="Y211" s="11"/>
      <c r="Z211" s="11"/>
      <c r="AA211" s="59"/>
      <c r="AB211" s="59"/>
      <c r="AC211" s="59"/>
      <c r="AD211" s="59"/>
      <c r="AE211" s="59"/>
      <c r="AF211" s="59"/>
      <c r="AG211" s="61"/>
      <c r="AH211" s="59"/>
      <c r="AI211" s="11"/>
      <c r="AJ211" s="11"/>
      <c r="AK211" s="11"/>
      <c r="AL211" s="11"/>
      <c r="AM211" s="11"/>
      <c r="AN211" s="11"/>
      <c r="AO211" s="11"/>
      <c r="AP211" s="11"/>
      <c r="AQ211" s="11"/>
      <c r="AR211" s="11"/>
      <c r="AS211" s="11"/>
      <c r="AT211" s="11"/>
      <c r="AU211" s="11"/>
      <c r="AV211" s="11"/>
      <c r="AW211" s="11"/>
      <c r="AX211" s="11"/>
      <c r="AY211" s="11"/>
      <c r="AZ211" s="11"/>
      <c r="BA211" s="11"/>
      <c r="BB211" s="11"/>
      <c r="BC211" s="11"/>
    </row>
    <row r="212" spans="1:55" ht="15.75" customHeight="1" x14ac:dyDescent="0.2">
      <c r="A212" s="11"/>
      <c r="B212" s="11"/>
      <c r="C212" s="11"/>
      <c r="D212" s="11"/>
      <c r="E212" s="11"/>
      <c r="F212" s="11"/>
      <c r="G212" s="11"/>
      <c r="H212" s="11"/>
      <c r="I212" s="11"/>
      <c r="J212" s="11"/>
      <c r="K212" s="11"/>
      <c r="L212" s="11"/>
      <c r="M212" s="59"/>
      <c r="N212" s="59"/>
      <c r="O212" s="59"/>
      <c r="P212" s="59"/>
      <c r="Q212" s="59"/>
      <c r="R212" s="59"/>
      <c r="S212" s="59"/>
      <c r="T212" s="59"/>
      <c r="U212" s="59"/>
      <c r="V212" s="59"/>
      <c r="W212" s="59"/>
      <c r="X212" s="59"/>
      <c r="Y212" s="11"/>
      <c r="Z212" s="11"/>
      <c r="AA212" s="59"/>
      <c r="AB212" s="59"/>
      <c r="AC212" s="59"/>
      <c r="AD212" s="59"/>
      <c r="AE212" s="59"/>
      <c r="AF212" s="59"/>
      <c r="AG212" s="61"/>
      <c r="AH212" s="59"/>
      <c r="AI212" s="11"/>
      <c r="AJ212" s="11"/>
      <c r="AK212" s="11"/>
      <c r="AL212" s="11"/>
      <c r="AM212" s="11"/>
      <c r="AN212" s="11"/>
      <c r="AO212" s="11"/>
      <c r="AP212" s="11"/>
      <c r="AQ212" s="11"/>
      <c r="AR212" s="11"/>
      <c r="AS212" s="11"/>
      <c r="AT212" s="11"/>
      <c r="AU212" s="11"/>
      <c r="AV212" s="11"/>
      <c r="AW212" s="11"/>
      <c r="AX212" s="11"/>
      <c r="AY212" s="11"/>
      <c r="AZ212" s="11"/>
      <c r="BA212" s="11"/>
      <c r="BB212" s="11"/>
      <c r="BC212" s="11"/>
    </row>
    <row r="213" spans="1:55" ht="15.75" customHeight="1" x14ac:dyDescent="0.2">
      <c r="A213" s="11"/>
      <c r="B213" s="11"/>
      <c r="C213" s="11"/>
      <c r="D213" s="11"/>
      <c r="E213" s="11"/>
      <c r="F213" s="11"/>
      <c r="G213" s="11"/>
      <c r="H213" s="11"/>
      <c r="I213" s="11"/>
      <c r="J213" s="11"/>
      <c r="K213" s="11"/>
      <c r="L213" s="11"/>
      <c r="M213" s="59"/>
      <c r="N213" s="59"/>
      <c r="O213" s="59"/>
      <c r="P213" s="59"/>
      <c r="Q213" s="59"/>
      <c r="R213" s="59"/>
      <c r="S213" s="59"/>
      <c r="T213" s="59"/>
      <c r="U213" s="59"/>
      <c r="V213" s="59"/>
      <c r="W213" s="59"/>
      <c r="X213" s="59"/>
      <c r="Y213" s="11"/>
      <c r="Z213" s="11"/>
      <c r="AA213" s="59"/>
      <c r="AB213" s="59"/>
      <c r="AC213" s="59"/>
      <c r="AD213" s="59"/>
      <c r="AE213" s="59"/>
      <c r="AF213" s="59"/>
      <c r="AG213" s="61"/>
      <c r="AH213" s="59"/>
      <c r="AI213" s="11"/>
      <c r="AJ213" s="11"/>
      <c r="AK213" s="11"/>
      <c r="AL213" s="11"/>
      <c r="AM213" s="11"/>
      <c r="AN213" s="11"/>
      <c r="AO213" s="11"/>
      <c r="AP213" s="11"/>
      <c r="AQ213" s="11"/>
      <c r="AR213" s="11"/>
      <c r="AS213" s="11"/>
      <c r="AT213" s="11"/>
      <c r="AU213" s="11"/>
      <c r="AV213" s="11"/>
      <c r="AW213" s="11"/>
      <c r="AX213" s="11"/>
      <c r="AY213" s="11"/>
      <c r="AZ213" s="11"/>
      <c r="BA213" s="11"/>
      <c r="BB213" s="11"/>
      <c r="BC213" s="11"/>
    </row>
    <row r="214" spans="1:55" ht="15.75" customHeight="1" x14ac:dyDescent="0.2">
      <c r="A214" s="11"/>
      <c r="B214" s="11"/>
      <c r="C214" s="11"/>
      <c r="D214" s="11"/>
      <c r="E214" s="11"/>
      <c r="F214" s="11"/>
      <c r="G214" s="11"/>
      <c r="H214" s="11"/>
      <c r="I214" s="11"/>
      <c r="J214" s="11"/>
      <c r="K214" s="11"/>
      <c r="L214" s="11"/>
      <c r="M214" s="59"/>
      <c r="N214" s="59"/>
      <c r="O214" s="59"/>
      <c r="P214" s="59"/>
      <c r="Q214" s="59"/>
      <c r="R214" s="59"/>
      <c r="S214" s="59"/>
      <c r="T214" s="59"/>
      <c r="U214" s="59"/>
      <c r="V214" s="59"/>
      <c r="W214" s="59"/>
      <c r="X214" s="59"/>
      <c r="Y214" s="11"/>
      <c r="Z214" s="11"/>
      <c r="AA214" s="59"/>
      <c r="AB214" s="59"/>
      <c r="AC214" s="59"/>
      <c r="AD214" s="59"/>
      <c r="AE214" s="59"/>
      <c r="AF214" s="59"/>
      <c r="AG214" s="61"/>
      <c r="AH214" s="59"/>
      <c r="AI214" s="11"/>
      <c r="AJ214" s="11"/>
      <c r="AK214" s="11"/>
      <c r="AL214" s="11"/>
      <c r="AM214" s="11"/>
      <c r="AN214" s="11"/>
      <c r="AO214" s="11"/>
      <c r="AP214" s="11"/>
      <c r="AQ214" s="11"/>
      <c r="AR214" s="11"/>
      <c r="AS214" s="11"/>
      <c r="AT214" s="11"/>
      <c r="AU214" s="11"/>
      <c r="AV214" s="11"/>
      <c r="AW214" s="11"/>
      <c r="AX214" s="11"/>
      <c r="AY214" s="11"/>
      <c r="AZ214" s="11"/>
      <c r="BA214" s="11"/>
      <c r="BB214" s="11"/>
      <c r="BC214" s="11"/>
    </row>
    <row r="215" spans="1:55" ht="15.75" customHeight="1" x14ac:dyDescent="0.2">
      <c r="A215" s="11"/>
      <c r="B215" s="11"/>
      <c r="C215" s="11"/>
      <c r="D215" s="11"/>
      <c r="E215" s="11"/>
      <c r="F215" s="11"/>
      <c r="G215" s="11"/>
      <c r="H215" s="11"/>
      <c r="I215" s="11"/>
      <c r="J215" s="11"/>
      <c r="K215" s="11"/>
      <c r="L215" s="11"/>
      <c r="M215" s="59"/>
      <c r="N215" s="59"/>
      <c r="O215" s="59"/>
      <c r="P215" s="59"/>
      <c r="Q215" s="59"/>
      <c r="R215" s="59"/>
      <c r="S215" s="59"/>
      <c r="T215" s="59"/>
      <c r="U215" s="59"/>
      <c r="V215" s="59"/>
      <c r="W215" s="59"/>
      <c r="X215" s="59"/>
      <c r="Y215" s="11"/>
      <c r="Z215" s="11"/>
      <c r="AA215" s="59"/>
      <c r="AB215" s="59"/>
      <c r="AC215" s="59"/>
      <c r="AD215" s="59"/>
      <c r="AE215" s="59"/>
      <c r="AF215" s="59"/>
      <c r="AG215" s="61"/>
      <c r="AH215" s="59"/>
      <c r="AI215" s="11"/>
      <c r="AJ215" s="11"/>
      <c r="AK215" s="11"/>
      <c r="AL215" s="11"/>
      <c r="AM215" s="11"/>
      <c r="AN215" s="11"/>
      <c r="AO215" s="11"/>
      <c r="AP215" s="11"/>
      <c r="AQ215" s="11"/>
      <c r="AR215" s="11"/>
      <c r="AS215" s="11"/>
      <c r="AT215" s="11"/>
      <c r="AU215" s="11"/>
      <c r="AV215" s="11"/>
      <c r="AW215" s="11"/>
      <c r="AX215" s="11"/>
      <c r="AY215" s="11"/>
      <c r="AZ215" s="11"/>
      <c r="BA215" s="11"/>
      <c r="BB215" s="11"/>
      <c r="BC215" s="11"/>
    </row>
    <row r="216" spans="1:55" ht="15.75" customHeight="1" x14ac:dyDescent="0.2">
      <c r="A216" s="11"/>
      <c r="B216" s="11"/>
      <c r="C216" s="11"/>
      <c r="D216" s="11"/>
      <c r="E216" s="11"/>
      <c r="F216" s="11"/>
      <c r="G216" s="11"/>
      <c r="H216" s="11"/>
      <c r="I216" s="11"/>
      <c r="J216" s="11"/>
      <c r="K216" s="11"/>
      <c r="L216" s="11"/>
      <c r="M216" s="59"/>
      <c r="N216" s="59"/>
      <c r="O216" s="59"/>
      <c r="P216" s="59"/>
      <c r="Q216" s="59"/>
      <c r="R216" s="59"/>
      <c r="S216" s="59"/>
      <c r="T216" s="59"/>
      <c r="U216" s="59"/>
      <c r="V216" s="59"/>
      <c r="W216" s="59"/>
      <c r="X216" s="59"/>
      <c r="Y216" s="11"/>
      <c r="Z216" s="11"/>
      <c r="AA216" s="59"/>
      <c r="AB216" s="59"/>
      <c r="AC216" s="59"/>
      <c r="AD216" s="59"/>
      <c r="AE216" s="59"/>
      <c r="AF216" s="59"/>
      <c r="AG216" s="61"/>
      <c r="AH216" s="59"/>
      <c r="AI216" s="11"/>
      <c r="AJ216" s="11"/>
      <c r="AK216" s="11"/>
      <c r="AL216" s="11"/>
      <c r="AM216" s="11"/>
      <c r="AN216" s="11"/>
      <c r="AO216" s="11"/>
      <c r="AP216" s="11"/>
      <c r="AQ216" s="11"/>
      <c r="AR216" s="11"/>
      <c r="AS216" s="11"/>
      <c r="AT216" s="11"/>
      <c r="AU216" s="11"/>
      <c r="AV216" s="11"/>
      <c r="AW216" s="11"/>
      <c r="AX216" s="11"/>
      <c r="AY216" s="11"/>
      <c r="AZ216" s="11"/>
      <c r="BA216" s="11"/>
      <c r="BB216" s="11"/>
      <c r="BC216" s="11"/>
    </row>
    <row r="217" spans="1:55" ht="15.75" customHeight="1" x14ac:dyDescent="0.2">
      <c r="A217" s="11"/>
      <c r="B217" s="11"/>
      <c r="C217" s="11"/>
      <c r="D217" s="11"/>
      <c r="E217" s="11"/>
      <c r="F217" s="11"/>
      <c r="G217" s="11"/>
      <c r="H217" s="11"/>
      <c r="I217" s="11"/>
      <c r="J217" s="11"/>
      <c r="K217" s="11"/>
      <c r="L217" s="11"/>
      <c r="M217" s="59"/>
      <c r="N217" s="59"/>
      <c r="O217" s="59"/>
      <c r="P217" s="59"/>
      <c r="Q217" s="59"/>
      <c r="R217" s="59"/>
      <c r="S217" s="59"/>
      <c r="T217" s="59"/>
      <c r="U217" s="59"/>
      <c r="V217" s="59"/>
      <c r="W217" s="59"/>
      <c r="X217" s="59"/>
      <c r="Y217" s="11"/>
      <c r="Z217" s="11"/>
      <c r="AA217" s="59"/>
      <c r="AB217" s="59"/>
      <c r="AC217" s="59"/>
      <c r="AD217" s="59"/>
      <c r="AE217" s="59"/>
      <c r="AF217" s="59"/>
      <c r="AG217" s="61"/>
      <c r="AH217" s="59"/>
      <c r="AI217" s="11"/>
      <c r="AJ217" s="11"/>
      <c r="AK217" s="11"/>
      <c r="AL217" s="11"/>
      <c r="AM217" s="11"/>
      <c r="AN217" s="11"/>
      <c r="AO217" s="11"/>
      <c r="AP217" s="11"/>
      <c r="AQ217" s="11"/>
      <c r="AR217" s="11"/>
      <c r="AS217" s="11"/>
      <c r="AT217" s="11"/>
      <c r="AU217" s="11"/>
      <c r="AV217" s="11"/>
      <c r="AW217" s="11"/>
      <c r="AX217" s="11"/>
      <c r="AY217" s="11"/>
      <c r="AZ217" s="11"/>
      <c r="BA217" s="11"/>
      <c r="BB217" s="11"/>
      <c r="BC217" s="11"/>
    </row>
    <row r="218" spans="1:55" ht="15.75" customHeight="1" x14ac:dyDescent="0.2">
      <c r="A218" s="11"/>
      <c r="B218" s="11"/>
      <c r="C218" s="11"/>
      <c r="D218" s="11"/>
      <c r="E218" s="11"/>
      <c r="F218" s="11"/>
      <c r="G218" s="11"/>
      <c r="H218" s="11"/>
      <c r="I218" s="11"/>
      <c r="J218" s="11"/>
      <c r="K218" s="11"/>
      <c r="L218" s="11"/>
      <c r="M218" s="59"/>
      <c r="N218" s="59"/>
      <c r="O218" s="59"/>
      <c r="P218" s="59"/>
      <c r="Q218" s="59"/>
      <c r="R218" s="59"/>
      <c r="S218" s="59"/>
      <c r="T218" s="59"/>
      <c r="U218" s="59"/>
      <c r="V218" s="59"/>
      <c r="W218" s="59"/>
      <c r="X218" s="59"/>
      <c r="Y218" s="11"/>
      <c r="Z218" s="11"/>
      <c r="AA218" s="59"/>
      <c r="AB218" s="59"/>
      <c r="AC218" s="59"/>
      <c r="AD218" s="59"/>
      <c r="AE218" s="59"/>
      <c r="AF218" s="59"/>
      <c r="AG218" s="61"/>
      <c r="AH218" s="59"/>
      <c r="AI218" s="11"/>
      <c r="AJ218" s="11"/>
      <c r="AK218" s="11"/>
      <c r="AL218" s="11"/>
      <c r="AM218" s="11"/>
      <c r="AN218" s="11"/>
      <c r="AO218" s="11"/>
      <c r="AP218" s="11"/>
      <c r="AQ218" s="11"/>
      <c r="AR218" s="11"/>
      <c r="AS218" s="11"/>
      <c r="AT218" s="11"/>
      <c r="AU218" s="11"/>
      <c r="AV218" s="11"/>
      <c r="AW218" s="11"/>
      <c r="AX218" s="11"/>
      <c r="AY218" s="11"/>
      <c r="AZ218" s="11"/>
      <c r="BA218" s="11"/>
      <c r="BB218" s="11"/>
      <c r="BC218" s="11"/>
    </row>
    <row r="219" spans="1:55" ht="15.75" customHeight="1" x14ac:dyDescent="0.2">
      <c r="A219" s="11"/>
      <c r="B219" s="11"/>
      <c r="C219" s="11"/>
      <c r="D219" s="11"/>
      <c r="E219" s="11"/>
      <c r="F219" s="11"/>
      <c r="G219" s="11"/>
      <c r="H219" s="11"/>
      <c r="I219" s="11"/>
      <c r="J219" s="11"/>
      <c r="K219" s="11"/>
      <c r="L219" s="11"/>
      <c r="M219" s="59"/>
      <c r="N219" s="59"/>
      <c r="O219" s="59"/>
      <c r="P219" s="59"/>
      <c r="Q219" s="59"/>
      <c r="R219" s="59"/>
      <c r="S219" s="59"/>
      <c r="T219" s="59"/>
      <c r="U219" s="59"/>
      <c r="V219" s="59"/>
      <c r="W219" s="59"/>
      <c r="X219" s="59"/>
      <c r="Y219" s="11"/>
      <c r="Z219" s="11"/>
      <c r="AA219" s="59"/>
      <c r="AB219" s="59"/>
      <c r="AC219" s="59"/>
      <c r="AD219" s="59"/>
      <c r="AE219" s="59"/>
      <c r="AF219" s="59"/>
      <c r="AG219" s="61"/>
      <c r="AH219" s="59"/>
      <c r="AI219" s="11"/>
      <c r="AJ219" s="11"/>
      <c r="AK219" s="11"/>
      <c r="AL219" s="11"/>
      <c r="AM219" s="11"/>
      <c r="AN219" s="11"/>
      <c r="AO219" s="11"/>
      <c r="AP219" s="11"/>
      <c r="AQ219" s="11"/>
      <c r="AR219" s="11"/>
      <c r="AS219" s="11"/>
      <c r="AT219" s="11"/>
      <c r="AU219" s="11"/>
      <c r="AV219" s="11"/>
      <c r="AW219" s="11"/>
      <c r="AX219" s="11"/>
      <c r="AY219" s="11"/>
      <c r="AZ219" s="11"/>
      <c r="BA219" s="11"/>
      <c r="BB219" s="11"/>
      <c r="BC219" s="11"/>
    </row>
    <row r="220" spans="1:55" ht="15.75" customHeight="1" x14ac:dyDescent="0.2">
      <c r="A220" s="11"/>
      <c r="B220" s="11"/>
      <c r="C220" s="11"/>
      <c r="D220" s="11"/>
      <c r="E220" s="11"/>
      <c r="F220" s="11"/>
      <c r="G220" s="11"/>
      <c r="H220" s="11"/>
      <c r="I220" s="11"/>
      <c r="J220" s="11"/>
      <c r="K220" s="11"/>
      <c r="L220" s="11"/>
      <c r="M220" s="59"/>
      <c r="N220" s="59"/>
      <c r="O220" s="59"/>
      <c r="P220" s="59"/>
      <c r="Q220" s="59"/>
      <c r="R220" s="59"/>
      <c r="S220" s="59"/>
      <c r="T220" s="59"/>
      <c r="U220" s="59"/>
      <c r="V220" s="59"/>
      <c r="W220" s="59"/>
      <c r="X220" s="59"/>
      <c r="Y220" s="11"/>
      <c r="Z220" s="11"/>
      <c r="AA220" s="59"/>
      <c r="AB220" s="59"/>
      <c r="AC220" s="59"/>
      <c r="AD220" s="59"/>
      <c r="AE220" s="59"/>
      <c r="AF220" s="59"/>
      <c r="AG220" s="61"/>
      <c r="AH220" s="59"/>
      <c r="AI220" s="11"/>
      <c r="AJ220" s="11"/>
      <c r="AK220" s="11"/>
      <c r="AL220" s="11"/>
      <c r="AM220" s="11"/>
      <c r="AN220" s="11"/>
      <c r="AO220" s="11"/>
      <c r="AP220" s="11"/>
      <c r="AQ220" s="11"/>
      <c r="AR220" s="11"/>
      <c r="AS220" s="11"/>
      <c r="AT220" s="11"/>
      <c r="AU220" s="11"/>
      <c r="AV220" s="11"/>
      <c r="AW220" s="11"/>
      <c r="AX220" s="11"/>
      <c r="AY220" s="11"/>
      <c r="AZ220" s="11"/>
      <c r="BA220" s="11"/>
      <c r="BB220" s="11"/>
      <c r="BC220" s="11"/>
    </row>
    <row r="221" spans="1:55" ht="15.75" customHeight="1" x14ac:dyDescent="0.2">
      <c r="A221" s="11"/>
      <c r="B221" s="11"/>
      <c r="C221" s="11"/>
      <c r="D221" s="11"/>
      <c r="E221" s="11"/>
      <c r="F221" s="11"/>
      <c r="G221" s="11"/>
      <c r="H221" s="11"/>
      <c r="I221" s="11"/>
      <c r="J221" s="11"/>
      <c r="K221" s="11"/>
      <c r="L221" s="11"/>
      <c r="M221" s="59"/>
      <c r="N221" s="59"/>
      <c r="O221" s="59"/>
      <c r="P221" s="59"/>
      <c r="Q221" s="59"/>
      <c r="R221" s="59"/>
      <c r="S221" s="59"/>
      <c r="T221" s="59"/>
      <c r="U221" s="59"/>
      <c r="V221" s="59"/>
      <c r="W221" s="59"/>
      <c r="X221" s="59"/>
      <c r="Y221" s="11"/>
      <c r="Z221" s="11"/>
      <c r="AA221" s="59"/>
      <c r="AB221" s="59"/>
      <c r="AC221" s="59"/>
      <c r="AD221" s="59"/>
      <c r="AE221" s="59"/>
      <c r="AF221" s="59"/>
      <c r="AG221" s="61"/>
      <c r="AH221" s="59"/>
      <c r="AI221" s="11"/>
      <c r="AJ221" s="11"/>
      <c r="AK221" s="11"/>
      <c r="AL221" s="11"/>
      <c r="AM221" s="11"/>
      <c r="AN221" s="11"/>
      <c r="AO221" s="11"/>
      <c r="AP221" s="11"/>
      <c r="AQ221" s="11"/>
      <c r="AR221" s="11"/>
      <c r="AS221" s="11"/>
      <c r="AT221" s="11"/>
      <c r="AU221" s="11"/>
      <c r="AV221" s="11"/>
      <c r="AW221" s="11"/>
      <c r="AX221" s="11"/>
      <c r="AY221" s="11"/>
      <c r="AZ221" s="11"/>
      <c r="BA221" s="11"/>
      <c r="BB221" s="11"/>
      <c r="BC221" s="11"/>
    </row>
    <row r="222" spans="1:55" ht="15.75" customHeight="1" x14ac:dyDescent="0.2">
      <c r="A222" s="11"/>
      <c r="B222" s="11"/>
      <c r="C222" s="11"/>
      <c r="D222" s="11"/>
      <c r="E222" s="11"/>
      <c r="F222" s="11"/>
      <c r="G222" s="11"/>
      <c r="H222" s="11"/>
      <c r="I222" s="11"/>
      <c r="J222" s="11"/>
      <c r="K222" s="11"/>
      <c r="L222" s="11"/>
      <c r="M222" s="59"/>
      <c r="N222" s="59"/>
      <c r="O222" s="59"/>
      <c r="P222" s="59"/>
      <c r="Q222" s="59"/>
      <c r="R222" s="59"/>
      <c r="S222" s="59"/>
      <c r="T222" s="59"/>
      <c r="U222" s="59"/>
      <c r="V222" s="59"/>
      <c r="W222" s="59"/>
      <c r="X222" s="59"/>
      <c r="Y222" s="11"/>
      <c r="Z222" s="11"/>
      <c r="AA222" s="59"/>
      <c r="AB222" s="59"/>
      <c r="AC222" s="59"/>
      <c r="AD222" s="59"/>
      <c r="AE222" s="59"/>
      <c r="AF222" s="59"/>
      <c r="AG222" s="61"/>
      <c r="AH222" s="59"/>
      <c r="AI222" s="11"/>
      <c r="AJ222" s="11"/>
      <c r="AK222" s="11"/>
      <c r="AL222" s="11"/>
      <c r="AM222" s="11"/>
      <c r="AN222" s="11"/>
      <c r="AO222" s="11"/>
      <c r="AP222" s="11"/>
      <c r="AQ222" s="11"/>
      <c r="AR222" s="11"/>
      <c r="AS222" s="11"/>
      <c r="AT222" s="11"/>
      <c r="AU222" s="11"/>
      <c r="AV222" s="11"/>
      <c r="AW222" s="11"/>
      <c r="AX222" s="11"/>
      <c r="AY222" s="11"/>
      <c r="AZ222" s="11"/>
      <c r="BA222" s="11"/>
      <c r="BB222" s="11"/>
      <c r="BC222" s="11"/>
    </row>
    <row r="223" spans="1:55" ht="15.75" customHeight="1" x14ac:dyDescent="0.2">
      <c r="A223" s="11"/>
      <c r="B223" s="11"/>
      <c r="C223" s="11"/>
      <c r="D223" s="11"/>
      <c r="E223" s="11"/>
      <c r="F223" s="11"/>
      <c r="G223" s="11"/>
      <c r="H223" s="11"/>
      <c r="I223" s="11"/>
      <c r="J223" s="11"/>
      <c r="K223" s="11"/>
      <c r="L223" s="11"/>
      <c r="M223" s="59"/>
      <c r="N223" s="59"/>
      <c r="O223" s="59"/>
      <c r="P223" s="59"/>
      <c r="Q223" s="59"/>
      <c r="R223" s="59"/>
      <c r="S223" s="59"/>
      <c r="T223" s="59"/>
      <c r="U223" s="59"/>
      <c r="V223" s="59"/>
      <c r="W223" s="59"/>
      <c r="X223" s="59"/>
      <c r="Y223" s="11"/>
      <c r="Z223" s="11"/>
      <c r="AA223" s="59"/>
      <c r="AB223" s="59"/>
      <c r="AC223" s="59"/>
      <c r="AD223" s="59"/>
      <c r="AE223" s="59"/>
      <c r="AF223" s="59"/>
      <c r="AG223" s="61"/>
      <c r="AH223" s="59"/>
      <c r="AI223" s="11"/>
      <c r="AJ223" s="11"/>
      <c r="AK223" s="11"/>
      <c r="AL223" s="11"/>
      <c r="AM223" s="11"/>
      <c r="AN223" s="11"/>
      <c r="AO223" s="11"/>
      <c r="AP223" s="11"/>
      <c r="AQ223" s="11"/>
      <c r="AR223" s="11"/>
      <c r="AS223" s="11"/>
      <c r="AT223" s="11"/>
      <c r="AU223" s="11"/>
      <c r="AV223" s="11"/>
      <c r="AW223" s="11"/>
      <c r="AX223" s="11"/>
      <c r="AY223" s="11"/>
      <c r="AZ223" s="11"/>
      <c r="BA223" s="11"/>
      <c r="BB223" s="11"/>
      <c r="BC223" s="11"/>
    </row>
    <row r="224" spans="1:55" ht="15.75" customHeight="1" x14ac:dyDescent="0.2">
      <c r="A224" s="11"/>
      <c r="B224" s="11"/>
      <c r="C224" s="11"/>
      <c r="D224" s="11"/>
      <c r="E224" s="11"/>
      <c r="F224" s="11"/>
      <c r="G224" s="11"/>
      <c r="H224" s="11"/>
      <c r="I224" s="11"/>
      <c r="J224" s="11"/>
      <c r="K224" s="11"/>
      <c r="L224" s="11"/>
      <c r="M224" s="59"/>
      <c r="N224" s="59"/>
      <c r="O224" s="59"/>
      <c r="P224" s="59"/>
      <c r="Q224" s="59"/>
      <c r="R224" s="59"/>
      <c r="S224" s="59"/>
      <c r="T224" s="59"/>
      <c r="U224" s="59"/>
      <c r="V224" s="59"/>
      <c r="W224" s="59"/>
      <c r="X224" s="59"/>
      <c r="Y224" s="11"/>
      <c r="Z224" s="11"/>
      <c r="AA224" s="59"/>
      <c r="AB224" s="59"/>
      <c r="AC224" s="59"/>
      <c r="AD224" s="59"/>
      <c r="AE224" s="59"/>
      <c r="AF224" s="59"/>
      <c r="AG224" s="61"/>
      <c r="AH224" s="59"/>
      <c r="AI224" s="11"/>
      <c r="AJ224" s="11"/>
      <c r="AK224" s="11"/>
      <c r="AL224" s="11"/>
      <c r="AM224" s="11"/>
      <c r="AN224" s="11"/>
      <c r="AO224" s="11"/>
      <c r="AP224" s="11"/>
      <c r="AQ224" s="11"/>
      <c r="AR224" s="11"/>
      <c r="AS224" s="11"/>
      <c r="AT224" s="11"/>
      <c r="AU224" s="11"/>
      <c r="AV224" s="11"/>
      <c r="AW224" s="11"/>
      <c r="AX224" s="11"/>
      <c r="AY224" s="11"/>
      <c r="AZ224" s="11"/>
      <c r="BA224" s="11"/>
      <c r="BB224" s="11"/>
      <c r="BC224" s="11"/>
    </row>
    <row r="225" spans="1:55" ht="15.75" customHeight="1" x14ac:dyDescent="0.2">
      <c r="A225" s="11"/>
      <c r="B225" s="11"/>
      <c r="C225" s="11"/>
      <c r="D225" s="11"/>
      <c r="E225" s="11"/>
      <c r="F225" s="11"/>
      <c r="G225" s="11"/>
      <c r="H225" s="11"/>
      <c r="I225" s="11"/>
      <c r="J225" s="11"/>
      <c r="K225" s="11"/>
      <c r="L225" s="11"/>
      <c r="M225" s="59"/>
      <c r="N225" s="59"/>
      <c r="O225" s="59"/>
      <c r="P225" s="59"/>
      <c r="Q225" s="59"/>
      <c r="R225" s="59"/>
      <c r="S225" s="59"/>
      <c r="T225" s="59"/>
      <c r="U225" s="59"/>
      <c r="V225" s="59"/>
      <c r="W225" s="59"/>
      <c r="X225" s="59"/>
      <c r="Y225" s="11"/>
      <c r="Z225" s="11"/>
      <c r="AA225" s="59"/>
      <c r="AB225" s="59"/>
      <c r="AC225" s="59"/>
      <c r="AD225" s="59"/>
      <c r="AE225" s="59"/>
      <c r="AF225" s="59"/>
      <c r="AG225" s="61"/>
      <c r="AH225" s="59"/>
      <c r="AI225" s="11"/>
      <c r="AJ225" s="11"/>
      <c r="AK225" s="11"/>
      <c r="AL225" s="11"/>
      <c r="AM225" s="11"/>
      <c r="AN225" s="11"/>
      <c r="AO225" s="11"/>
      <c r="AP225" s="11"/>
      <c r="AQ225" s="11"/>
      <c r="AR225" s="11"/>
      <c r="AS225" s="11"/>
      <c r="AT225" s="11"/>
      <c r="AU225" s="11"/>
      <c r="AV225" s="11"/>
      <c r="AW225" s="11"/>
      <c r="AX225" s="11"/>
      <c r="AY225" s="11"/>
      <c r="AZ225" s="11"/>
      <c r="BA225" s="11"/>
      <c r="BB225" s="11"/>
      <c r="BC225" s="11"/>
    </row>
    <row r="226" spans="1:55" ht="15.75" customHeight="1" x14ac:dyDescent="0.2">
      <c r="A226" s="11"/>
      <c r="B226" s="11"/>
      <c r="C226" s="11"/>
      <c r="D226" s="11"/>
      <c r="E226" s="11"/>
      <c r="F226" s="11"/>
      <c r="G226" s="11"/>
      <c r="H226" s="11"/>
      <c r="I226" s="11"/>
      <c r="J226" s="11"/>
      <c r="K226" s="11"/>
      <c r="L226" s="11"/>
      <c r="M226" s="59"/>
      <c r="N226" s="59"/>
      <c r="O226" s="59"/>
      <c r="P226" s="59"/>
      <c r="Q226" s="59"/>
      <c r="R226" s="59"/>
      <c r="S226" s="59"/>
      <c r="T226" s="59"/>
      <c r="U226" s="59"/>
      <c r="V226" s="59"/>
      <c r="W226" s="59"/>
      <c r="X226" s="59"/>
      <c r="Y226" s="11"/>
      <c r="Z226" s="11"/>
      <c r="AA226" s="59"/>
      <c r="AB226" s="59"/>
      <c r="AC226" s="59"/>
      <c r="AD226" s="59"/>
      <c r="AE226" s="59"/>
      <c r="AF226" s="59"/>
      <c r="AG226" s="61"/>
      <c r="AH226" s="59"/>
      <c r="AI226" s="11"/>
      <c r="AJ226" s="11"/>
      <c r="AK226" s="11"/>
      <c r="AL226" s="11"/>
      <c r="AM226" s="11"/>
      <c r="AN226" s="11"/>
      <c r="AO226" s="11"/>
      <c r="AP226" s="11"/>
      <c r="AQ226" s="11"/>
      <c r="AR226" s="11"/>
      <c r="AS226" s="11"/>
      <c r="AT226" s="11"/>
      <c r="AU226" s="11"/>
      <c r="AV226" s="11"/>
      <c r="AW226" s="11"/>
      <c r="AX226" s="11"/>
      <c r="AY226" s="11"/>
      <c r="AZ226" s="11"/>
      <c r="BA226" s="11"/>
      <c r="BB226" s="11"/>
      <c r="BC226" s="11"/>
    </row>
    <row r="227" spans="1:55" ht="15.75" customHeight="1" x14ac:dyDescent="0.2">
      <c r="A227" s="11"/>
      <c r="B227" s="11"/>
      <c r="C227" s="11"/>
      <c r="D227" s="11"/>
      <c r="E227" s="11"/>
      <c r="F227" s="11"/>
      <c r="G227" s="11"/>
      <c r="H227" s="11"/>
      <c r="I227" s="11"/>
      <c r="J227" s="11"/>
      <c r="K227" s="11"/>
      <c r="L227" s="11"/>
      <c r="M227" s="59"/>
      <c r="N227" s="59"/>
      <c r="O227" s="59"/>
      <c r="P227" s="59"/>
      <c r="Q227" s="59"/>
      <c r="R227" s="59"/>
      <c r="S227" s="59"/>
      <c r="T227" s="59"/>
      <c r="U227" s="59"/>
      <c r="V227" s="59"/>
      <c r="W227" s="59"/>
      <c r="X227" s="59"/>
      <c r="Y227" s="11"/>
      <c r="Z227" s="11"/>
      <c r="AA227" s="59"/>
      <c r="AB227" s="59"/>
      <c r="AC227" s="59"/>
      <c r="AD227" s="59"/>
      <c r="AE227" s="59"/>
      <c r="AF227" s="59"/>
      <c r="AG227" s="61"/>
      <c r="AH227" s="59"/>
      <c r="AI227" s="11"/>
      <c r="AJ227" s="11"/>
      <c r="AK227" s="11"/>
      <c r="AL227" s="11"/>
      <c r="AM227" s="11"/>
      <c r="AN227" s="11"/>
      <c r="AO227" s="11"/>
      <c r="AP227" s="11"/>
      <c r="AQ227" s="11"/>
      <c r="AR227" s="11"/>
      <c r="AS227" s="11"/>
      <c r="AT227" s="11"/>
      <c r="AU227" s="11"/>
      <c r="AV227" s="11"/>
      <c r="AW227" s="11"/>
      <c r="AX227" s="11"/>
      <c r="AY227" s="11"/>
      <c r="AZ227" s="11"/>
      <c r="BA227" s="11"/>
      <c r="BB227" s="11"/>
      <c r="BC227" s="11"/>
    </row>
    <row r="228" spans="1:55" ht="15.75" customHeight="1" x14ac:dyDescent="0.2">
      <c r="A228" s="11"/>
      <c r="B228" s="11"/>
      <c r="C228" s="11"/>
      <c r="D228" s="11"/>
      <c r="E228" s="11"/>
      <c r="F228" s="11"/>
      <c r="G228" s="11"/>
      <c r="H228" s="11"/>
      <c r="I228" s="11"/>
      <c r="J228" s="11"/>
      <c r="K228" s="11"/>
      <c r="L228" s="11"/>
      <c r="M228" s="59"/>
      <c r="N228" s="59"/>
      <c r="O228" s="59"/>
      <c r="P228" s="59"/>
      <c r="Q228" s="59"/>
      <c r="R228" s="59"/>
      <c r="S228" s="59"/>
      <c r="T228" s="59"/>
      <c r="U228" s="59"/>
      <c r="V228" s="59"/>
      <c r="W228" s="59"/>
      <c r="X228" s="59"/>
      <c r="Y228" s="11"/>
      <c r="Z228" s="11"/>
      <c r="AA228" s="59"/>
      <c r="AB228" s="59"/>
      <c r="AC228" s="59"/>
      <c r="AD228" s="59"/>
      <c r="AE228" s="59"/>
      <c r="AF228" s="59"/>
      <c r="AG228" s="61"/>
      <c r="AH228" s="59"/>
      <c r="AI228" s="11"/>
      <c r="AJ228" s="11"/>
      <c r="AK228" s="11"/>
      <c r="AL228" s="11"/>
      <c r="AM228" s="11"/>
      <c r="AN228" s="11"/>
      <c r="AO228" s="11"/>
      <c r="AP228" s="11"/>
      <c r="AQ228" s="11"/>
      <c r="AR228" s="11"/>
      <c r="AS228" s="11"/>
      <c r="AT228" s="11"/>
      <c r="AU228" s="11"/>
      <c r="AV228" s="11"/>
      <c r="AW228" s="11"/>
      <c r="AX228" s="11"/>
      <c r="AY228" s="11"/>
      <c r="AZ228" s="11"/>
      <c r="BA228" s="11"/>
      <c r="BB228" s="11"/>
      <c r="BC228" s="11"/>
    </row>
    <row r="229" spans="1:55" ht="15.75" customHeight="1" x14ac:dyDescent="0.2">
      <c r="A229" s="11"/>
      <c r="B229" s="11"/>
      <c r="C229" s="11"/>
      <c r="D229" s="11"/>
      <c r="E229" s="11"/>
      <c r="F229" s="11"/>
      <c r="G229" s="11"/>
      <c r="H229" s="11"/>
      <c r="I229" s="11"/>
      <c r="J229" s="11"/>
      <c r="K229" s="11"/>
      <c r="L229" s="11"/>
      <c r="M229" s="59"/>
      <c r="N229" s="59"/>
      <c r="O229" s="59"/>
      <c r="P229" s="59"/>
      <c r="Q229" s="59"/>
      <c r="R229" s="59"/>
      <c r="S229" s="59"/>
      <c r="T229" s="59"/>
      <c r="U229" s="59"/>
      <c r="V229" s="59"/>
      <c r="W229" s="59"/>
      <c r="X229" s="59"/>
      <c r="Y229" s="11"/>
      <c r="Z229" s="11"/>
      <c r="AA229" s="59"/>
      <c r="AB229" s="59"/>
      <c r="AC229" s="59"/>
      <c r="AD229" s="59"/>
      <c r="AE229" s="59"/>
      <c r="AF229" s="59"/>
      <c r="AG229" s="61"/>
      <c r="AH229" s="59"/>
      <c r="AI229" s="11"/>
      <c r="AJ229" s="11"/>
      <c r="AK229" s="11"/>
      <c r="AL229" s="11"/>
      <c r="AM229" s="11"/>
      <c r="AN229" s="11"/>
      <c r="AO229" s="11"/>
      <c r="AP229" s="11"/>
      <c r="AQ229" s="11"/>
      <c r="AR229" s="11"/>
      <c r="AS229" s="11"/>
      <c r="AT229" s="11"/>
      <c r="AU229" s="11"/>
      <c r="AV229" s="11"/>
      <c r="AW229" s="11"/>
      <c r="AX229" s="11"/>
      <c r="AY229" s="11"/>
      <c r="AZ229" s="11"/>
      <c r="BA229" s="11"/>
      <c r="BB229" s="11"/>
      <c r="BC229" s="11"/>
    </row>
    <row r="230" spans="1:55" ht="15.75" customHeight="1" x14ac:dyDescent="0.2">
      <c r="A230" s="11"/>
      <c r="B230" s="11"/>
      <c r="C230" s="11"/>
      <c r="D230" s="11"/>
      <c r="E230" s="11"/>
      <c r="F230" s="11"/>
      <c r="G230" s="11"/>
      <c r="H230" s="11"/>
      <c r="I230" s="11"/>
      <c r="J230" s="11"/>
      <c r="K230" s="11"/>
      <c r="L230" s="11"/>
      <c r="M230" s="59"/>
      <c r="N230" s="59"/>
      <c r="O230" s="59"/>
      <c r="P230" s="59"/>
      <c r="Q230" s="59"/>
      <c r="R230" s="59"/>
      <c r="S230" s="59"/>
      <c r="T230" s="59"/>
      <c r="U230" s="59"/>
      <c r="V230" s="59"/>
      <c r="W230" s="59"/>
      <c r="X230" s="59"/>
      <c r="Y230" s="11"/>
      <c r="Z230" s="11"/>
      <c r="AA230" s="59"/>
      <c r="AB230" s="59"/>
      <c r="AC230" s="59"/>
      <c r="AD230" s="59"/>
      <c r="AE230" s="59"/>
      <c r="AF230" s="59"/>
      <c r="AG230" s="61"/>
      <c r="AH230" s="59"/>
      <c r="AI230" s="11"/>
      <c r="AJ230" s="11"/>
      <c r="AK230" s="11"/>
      <c r="AL230" s="11"/>
      <c r="AM230" s="11"/>
      <c r="AN230" s="11"/>
      <c r="AO230" s="11"/>
      <c r="AP230" s="11"/>
      <c r="AQ230" s="11"/>
      <c r="AR230" s="11"/>
      <c r="AS230" s="11"/>
      <c r="AT230" s="11"/>
      <c r="AU230" s="11"/>
      <c r="AV230" s="11"/>
      <c r="AW230" s="11"/>
      <c r="AX230" s="11"/>
      <c r="AY230" s="11"/>
      <c r="AZ230" s="11"/>
      <c r="BA230" s="11"/>
      <c r="BB230" s="11"/>
      <c r="BC230" s="11"/>
    </row>
    <row r="231" spans="1:55" ht="15.75" customHeight="1" x14ac:dyDescent="0.2">
      <c r="A231" s="11"/>
      <c r="B231" s="11"/>
      <c r="C231" s="11"/>
      <c r="D231" s="11"/>
      <c r="E231" s="11"/>
      <c r="F231" s="11"/>
      <c r="G231" s="11"/>
      <c r="H231" s="11"/>
      <c r="I231" s="11"/>
      <c r="J231" s="11"/>
      <c r="K231" s="11"/>
      <c r="L231" s="11"/>
      <c r="M231" s="59"/>
      <c r="N231" s="59"/>
      <c r="O231" s="59"/>
      <c r="P231" s="59"/>
      <c r="Q231" s="59"/>
      <c r="R231" s="59"/>
      <c r="S231" s="59"/>
      <c r="T231" s="59"/>
      <c r="U231" s="59"/>
      <c r="V231" s="59"/>
      <c r="W231" s="59"/>
      <c r="X231" s="59"/>
      <c r="Y231" s="11"/>
      <c r="Z231" s="11"/>
      <c r="AA231" s="59"/>
      <c r="AB231" s="59"/>
      <c r="AC231" s="59"/>
      <c r="AD231" s="59"/>
      <c r="AE231" s="59"/>
      <c r="AF231" s="59"/>
      <c r="AG231" s="61"/>
      <c r="AH231" s="59"/>
      <c r="AI231" s="11"/>
      <c r="AJ231" s="11"/>
      <c r="AK231" s="11"/>
      <c r="AL231" s="11"/>
      <c r="AM231" s="11"/>
      <c r="AN231" s="11"/>
      <c r="AO231" s="11"/>
      <c r="AP231" s="11"/>
      <c r="AQ231" s="11"/>
      <c r="AR231" s="11"/>
      <c r="AS231" s="11"/>
      <c r="AT231" s="11"/>
      <c r="AU231" s="11"/>
      <c r="AV231" s="11"/>
      <c r="AW231" s="11"/>
      <c r="AX231" s="11"/>
      <c r="AY231" s="11"/>
      <c r="AZ231" s="11"/>
      <c r="BA231" s="11"/>
      <c r="BB231" s="11"/>
      <c r="BC231" s="11"/>
    </row>
    <row r="232" spans="1:55" ht="15.75" customHeight="1" x14ac:dyDescent="0.2">
      <c r="A232" s="11"/>
      <c r="B232" s="11"/>
      <c r="C232" s="11"/>
      <c r="D232" s="11"/>
      <c r="E232" s="11"/>
      <c r="F232" s="11"/>
      <c r="G232" s="11"/>
      <c r="H232" s="11"/>
      <c r="I232" s="11"/>
      <c r="J232" s="11"/>
      <c r="K232" s="11"/>
      <c r="L232" s="11"/>
      <c r="M232" s="59"/>
      <c r="N232" s="59"/>
      <c r="O232" s="59"/>
      <c r="P232" s="59"/>
      <c r="Q232" s="59"/>
      <c r="R232" s="59"/>
      <c r="S232" s="59"/>
      <c r="T232" s="59"/>
      <c r="U232" s="59"/>
      <c r="V232" s="59"/>
      <c r="W232" s="59"/>
      <c r="X232" s="59"/>
      <c r="Y232" s="11"/>
      <c r="Z232" s="11"/>
      <c r="AA232" s="59"/>
      <c r="AB232" s="59"/>
      <c r="AC232" s="59"/>
      <c r="AD232" s="59"/>
      <c r="AE232" s="59"/>
      <c r="AF232" s="59"/>
      <c r="AG232" s="61"/>
      <c r="AH232" s="59"/>
      <c r="AI232" s="11"/>
      <c r="AJ232" s="11"/>
      <c r="AK232" s="11"/>
      <c r="AL232" s="11"/>
      <c r="AM232" s="11"/>
      <c r="AN232" s="11"/>
      <c r="AO232" s="11"/>
      <c r="AP232" s="11"/>
      <c r="AQ232" s="11"/>
      <c r="AR232" s="11"/>
      <c r="AS232" s="11"/>
      <c r="AT232" s="11"/>
      <c r="AU232" s="11"/>
      <c r="AV232" s="11"/>
      <c r="AW232" s="11"/>
      <c r="AX232" s="11"/>
      <c r="AY232" s="11"/>
      <c r="AZ232" s="11"/>
      <c r="BA232" s="11"/>
      <c r="BB232" s="11"/>
      <c r="BC232" s="11"/>
    </row>
    <row r="233" spans="1:55" ht="15.75" customHeight="1" x14ac:dyDescent="0.2">
      <c r="A233" s="11"/>
      <c r="B233" s="11"/>
      <c r="C233" s="11"/>
      <c r="D233" s="11"/>
      <c r="E233" s="11"/>
      <c r="F233" s="11"/>
      <c r="G233" s="11"/>
      <c r="H233" s="11"/>
      <c r="I233" s="11"/>
      <c r="J233" s="11"/>
      <c r="K233" s="11"/>
      <c r="L233" s="11"/>
      <c r="M233" s="59"/>
      <c r="N233" s="59"/>
      <c r="O233" s="59"/>
      <c r="P233" s="59"/>
      <c r="Q233" s="59"/>
      <c r="R233" s="59"/>
      <c r="S233" s="59"/>
      <c r="T233" s="59"/>
      <c r="U233" s="59"/>
      <c r="V233" s="59"/>
      <c r="W233" s="59"/>
      <c r="X233" s="59"/>
      <c r="Y233" s="11"/>
      <c r="Z233" s="11"/>
      <c r="AA233" s="59"/>
      <c r="AB233" s="59"/>
      <c r="AC233" s="59"/>
      <c r="AD233" s="59"/>
      <c r="AE233" s="59"/>
      <c r="AF233" s="59"/>
      <c r="AG233" s="61"/>
      <c r="AH233" s="59"/>
      <c r="AI233" s="11"/>
      <c r="AJ233" s="11"/>
      <c r="AK233" s="11"/>
      <c r="AL233" s="11"/>
      <c r="AM233" s="11"/>
      <c r="AN233" s="11"/>
      <c r="AO233" s="11"/>
      <c r="AP233" s="11"/>
      <c r="AQ233" s="11"/>
      <c r="AR233" s="11"/>
      <c r="AS233" s="11"/>
      <c r="AT233" s="11"/>
      <c r="AU233" s="11"/>
      <c r="AV233" s="11"/>
      <c r="AW233" s="11"/>
      <c r="AX233" s="11"/>
      <c r="AY233" s="11"/>
      <c r="AZ233" s="11"/>
      <c r="BA233" s="11"/>
      <c r="BB233" s="11"/>
      <c r="BC233" s="11"/>
    </row>
    <row r="234" spans="1:55" ht="15.75" customHeight="1" x14ac:dyDescent="0.2">
      <c r="A234" s="11"/>
      <c r="B234" s="11"/>
      <c r="C234" s="11"/>
      <c r="D234" s="11"/>
      <c r="E234" s="11"/>
      <c r="F234" s="11"/>
      <c r="G234" s="11"/>
      <c r="H234" s="11"/>
      <c r="I234" s="11"/>
      <c r="J234" s="11"/>
      <c r="K234" s="11"/>
      <c r="L234" s="11"/>
      <c r="M234" s="59"/>
      <c r="N234" s="59"/>
      <c r="O234" s="59"/>
      <c r="P234" s="59"/>
      <c r="Q234" s="59"/>
      <c r="R234" s="59"/>
      <c r="S234" s="59"/>
      <c r="T234" s="59"/>
      <c r="U234" s="59"/>
      <c r="V234" s="59"/>
      <c r="W234" s="59"/>
      <c r="X234" s="59"/>
      <c r="Y234" s="11"/>
      <c r="Z234" s="11"/>
      <c r="AA234" s="59"/>
      <c r="AB234" s="59"/>
      <c r="AC234" s="59"/>
      <c r="AD234" s="59"/>
      <c r="AE234" s="59"/>
      <c r="AF234" s="59"/>
      <c r="AG234" s="61"/>
      <c r="AH234" s="59"/>
      <c r="AI234" s="11"/>
      <c r="AJ234" s="11"/>
      <c r="AK234" s="11"/>
      <c r="AL234" s="11"/>
      <c r="AM234" s="11"/>
      <c r="AN234" s="11"/>
      <c r="AO234" s="11"/>
      <c r="AP234" s="11"/>
      <c r="AQ234" s="11"/>
      <c r="AR234" s="11"/>
      <c r="AS234" s="11"/>
      <c r="AT234" s="11"/>
      <c r="AU234" s="11"/>
      <c r="AV234" s="11"/>
      <c r="AW234" s="11"/>
      <c r="AX234" s="11"/>
      <c r="AY234" s="11"/>
      <c r="AZ234" s="11"/>
      <c r="BA234" s="11"/>
      <c r="BB234" s="11"/>
      <c r="BC234" s="11"/>
    </row>
    <row r="235" spans="1:55" ht="15.75" customHeight="1" x14ac:dyDescent="0.2">
      <c r="A235" s="11"/>
      <c r="B235" s="11"/>
      <c r="C235" s="11"/>
      <c r="D235" s="11"/>
      <c r="E235" s="11"/>
      <c r="F235" s="11"/>
      <c r="G235" s="11"/>
      <c r="H235" s="11"/>
      <c r="I235" s="11"/>
      <c r="J235" s="11"/>
      <c r="K235" s="11"/>
      <c r="L235" s="11"/>
      <c r="M235" s="59"/>
      <c r="N235" s="59"/>
      <c r="O235" s="59"/>
      <c r="P235" s="59"/>
      <c r="Q235" s="59"/>
      <c r="R235" s="59"/>
      <c r="S235" s="59"/>
      <c r="T235" s="59"/>
      <c r="U235" s="59"/>
      <c r="V235" s="59"/>
      <c r="W235" s="59"/>
      <c r="X235" s="59"/>
      <c r="Y235" s="11"/>
      <c r="Z235" s="11"/>
      <c r="AA235" s="59"/>
      <c r="AB235" s="59"/>
      <c r="AC235" s="59"/>
      <c r="AD235" s="59"/>
      <c r="AE235" s="59"/>
      <c r="AF235" s="59"/>
      <c r="AG235" s="61"/>
      <c r="AH235" s="59"/>
      <c r="AI235" s="11"/>
      <c r="AJ235" s="11"/>
      <c r="AK235" s="11"/>
      <c r="AL235" s="11"/>
      <c r="AM235" s="11"/>
      <c r="AN235" s="11"/>
      <c r="AO235" s="11"/>
      <c r="AP235" s="11"/>
      <c r="AQ235" s="11"/>
      <c r="AR235" s="11"/>
      <c r="AS235" s="11"/>
      <c r="AT235" s="11"/>
      <c r="AU235" s="11"/>
      <c r="AV235" s="11"/>
      <c r="AW235" s="11"/>
      <c r="AX235" s="11"/>
      <c r="AY235" s="11"/>
      <c r="AZ235" s="11"/>
      <c r="BA235" s="11"/>
      <c r="BB235" s="11"/>
      <c r="BC235" s="11"/>
    </row>
    <row r="236" spans="1:55" ht="15.75" customHeight="1" x14ac:dyDescent="0.2">
      <c r="A236" s="11"/>
      <c r="B236" s="11"/>
      <c r="C236" s="11"/>
      <c r="D236" s="11"/>
      <c r="E236" s="11"/>
      <c r="F236" s="11"/>
      <c r="G236" s="11"/>
      <c r="H236" s="11"/>
      <c r="I236" s="11"/>
      <c r="J236" s="11"/>
      <c r="K236" s="11"/>
      <c r="L236" s="11"/>
      <c r="M236" s="59"/>
      <c r="N236" s="59"/>
      <c r="O236" s="59"/>
      <c r="P236" s="59"/>
      <c r="Q236" s="59"/>
      <c r="R236" s="59"/>
      <c r="S236" s="59"/>
      <c r="T236" s="59"/>
      <c r="U236" s="59"/>
      <c r="V236" s="59"/>
      <c r="W236" s="59"/>
      <c r="X236" s="59"/>
      <c r="Y236" s="11"/>
      <c r="Z236" s="11"/>
      <c r="AA236" s="59"/>
      <c r="AB236" s="59"/>
      <c r="AC236" s="59"/>
      <c r="AD236" s="59"/>
      <c r="AE236" s="59"/>
      <c r="AF236" s="59"/>
      <c r="AG236" s="61"/>
      <c r="AH236" s="59"/>
      <c r="AI236" s="11"/>
      <c r="AJ236" s="11"/>
      <c r="AK236" s="11"/>
      <c r="AL236" s="11"/>
      <c r="AM236" s="11"/>
      <c r="AN236" s="11"/>
      <c r="AO236" s="11"/>
      <c r="AP236" s="11"/>
      <c r="AQ236" s="11"/>
      <c r="AR236" s="11"/>
      <c r="AS236" s="11"/>
      <c r="AT236" s="11"/>
      <c r="AU236" s="11"/>
      <c r="AV236" s="11"/>
      <c r="AW236" s="11"/>
      <c r="AX236" s="11"/>
      <c r="AY236" s="11"/>
      <c r="AZ236" s="11"/>
      <c r="BA236" s="11"/>
      <c r="BB236" s="11"/>
      <c r="BC236" s="11"/>
    </row>
    <row r="237" spans="1:55" ht="15.75" customHeight="1" x14ac:dyDescent="0.2">
      <c r="A237" s="11"/>
      <c r="B237" s="11"/>
      <c r="C237" s="11"/>
      <c r="D237" s="11"/>
      <c r="E237" s="11"/>
      <c r="F237" s="11"/>
      <c r="G237" s="11"/>
      <c r="H237" s="11"/>
      <c r="I237" s="11"/>
      <c r="J237" s="11"/>
      <c r="K237" s="11"/>
      <c r="L237" s="11"/>
      <c r="M237" s="59"/>
      <c r="N237" s="59"/>
      <c r="O237" s="59"/>
      <c r="P237" s="59"/>
      <c r="Q237" s="59"/>
      <c r="R237" s="59"/>
      <c r="S237" s="59"/>
      <c r="T237" s="59"/>
      <c r="U237" s="59"/>
      <c r="V237" s="59"/>
      <c r="W237" s="59"/>
      <c r="X237" s="59"/>
      <c r="Y237" s="11"/>
      <c r="Z237" s="11"/>
      <c r="AA237" s="59"/>
      <c r="AB237" s="59"/>
      <c r="AC237" s="59"/>
      <c r="AD237" s="59"/>
      <c r="AE237" s="59"/>
      <c r="AF237" s="59"/>
      <c r="AG237" s="61"/>
      <c r="AH237" s="59"/>
      <c r="AI237" s="11"/>
      <c r="AJ237" s="11"/>
      <c r="AK237" s="11"/>
      <c r="AL237" s="11"/>
      <c r="AM237" s="11"/>
      <c r="AN237" s="11"/>
      <c r="AO237" s="11"/>
      <c r="AP237" s="11"/>
      <c r="AQ237" s="11"/>
      <c r="AR237" s="11"/>
      <c r="AS237" s="11"/>
      <c r="AT237" s="11"/>
      <c r="AU237" s="11"/>
      <c r="AV237" s="11"/>
      <c r="AW237" s="11"/>
      <c r="AX237" s="11"/>
      <c r="AY237" s="11"/>
      <c r="AZ237" s="11"/>
      <c r="BA237" s="11"/>
      <c r="BB237" s="11"/>
      <c r="BC237" s="11"/>
    </row>
    <row r="238" spans="1:55" ht="15.75" customHeight="1" x14ac:dyDescent="0.2">
      <c r="A238" s="11"/>
      <c r="B238" s="11"/>
      <c r="C238" s="11"/>
      <c r="D238" s="11"/>
      <c r="E238" s="11"/>
      <c r="F238" s="11"/>
      <c r="G238" s="11"/>
      <c r="H238" s="11"/>
      <c r="I238" s="11"/>
      <c r="J238" s="11"/>
      <c r="K238" s="11"/>
      <c r="L238" s="11"/>
      <c r="M238" s="59"/>
      <c r="N238" s="59"/>
      <c r="O238" s="59"/>
      <c r="P238" s="59"/>
      <c r="Q238" s="59"/>
      <c r="R238" s="59"/>
      <c r="S238" s="59"/>
      <c r="T238" s="59"/>
      <c r="U238" s="59"/>
      <c r="V238" s="59"/>
      <c r="W238" s="59"/>
      <c r="X238" s="59"/>
      <c r="Y238" s="11"/>
      <c r="Z238" s="11"/>
      <c r="AA238" s="59"/>
      <c r="AB238" s="59"/>
      <c r="AC238" s="59"/>
      <c r="AD238" s="59"/>
      <c r="AE238" s="59"/>
      <c r="AF238" s="59"/>
      <c r="AG238" s="61"/>
      <c r="AH238" s="59"/>
      <c r="AI238" s="11"/>
      <c r="AJ238" s="11"/>
      <c r="AK238" s="11"/>
      <c r="AL238" s="11"/>
      <c r="AM238" s="11"/>
      <c r="AN238" s="11"/>
      <c r="AO238" s="11"/>
      <c r="AP238" s="11"/>
      <c r="AQ238" s="11"/>
      <c r="AR238" s="11"/>
      <c r="AS238" s="11"/>
      <c r="AT238" s="11"/>
      <c r="AU238" s="11"/>
      <c r="AV238" s="11"/>
      <c r="AW238" s="11"/>
      <c r="AX238" s="11"/>
      <c r="AY238" s="11"/>
      <c r="AZ238" s="11"/>
      <c r="BA238" s="11"/>
      <c r="BB238" s="11"/>
      <c r="BC238" s="11"/>
    </row>
    <row r="239" spans="1:55" ht="15.75" customHeight="1" x14ac:dyDescent="0.2">
      <c r="A239" s="11"/>
      <c r="B239" s="11"/>
      <c r="C239" s="11"/>
      <c r="D239" s="11"/>
      <c r="E239" s="11"/>
      <c r="F239" s="11"/>
      <c r="G239" s="11"/>
      <c r="H239" s="11"/>
      <c r="I239" s="11"/>
      <c r="J239" s="11"/>
      <c r="K239" s="11"/>
      <c r="L239" s="11"/>
      <c r="M239" s="59"/>
      <c r="N239" s="59"/>
      <c r="O239" s="59"/>
      <c r="P239" s="59"/>
      <c r="Q239" s="59"/>
      <c r="R239" s="59"/>
      <c r="S239" s="59"/>
      <c r="T239" s="59"/>
      <c r="U239" s="59"/>
      <c r="V239" s="59"/>
      <c r="W239" s="59"/>
      <c r="X239" s="59"/>
      <c r="Y239" s="11"/>
      <c r="Z239" s="11"/>
      <c r="AA239" s="59"/>
      <c r="AB239" s="59"/>
      <c r="AC239" s="59"/>
      <c r="AD239" s="59"/>
      <c r="AE239" s="59"/>
      <c r="AF239" s="59"/>
      <c r="AG239" s="61"/>
      <c r="AH239" s="59"/>
      <c r="AI239" s="11"/>
      <c r="AJ239" s="11"/>
      <c r="AK239" s="11"/>
      <c r="AL239" s="11"/>
      <c r="AM239" s="11"/>
      <c r="AN239" s="11"/>
      <c r="AO239" s="11"/>
      <c r="AP239" s="11"/>
      <c r="AQ239" s="11"/>
      <c r="AR239" s="11"/>
      <c r="AS239" s="11"/>
      <c r="AT239" s="11"/>
      <c r="AU239" s="11"/>
      <c r="AV239" s="11"/>
      <c r="AW239" s="11"/>
      <c r="AX239" s="11"/>
      <c r="AY239" s="11"/>
      <c r="AZ239" s="11"/>
      <c r="BA239" s="11"/>
      <c r="BB239" s="11"/>
      <c r="BC239" s="11"/>
    </row>
    <row r="240" spans="1:55" ht="15.75" customHeight="1" x14ac:dyDescent="0.2">
      <c r="A240" s="11"/>
      <c r="B240" s="11"/>
      <c r="C240" s="11"/>
      <c r="D240" s="11"/>
      <c r="E240" s="11"/>
      <c r="F240" s="11"/>
      <c r="G240" s="11"/>
      <c r="H240" s="11"/>
      <c r="I240" s="11"/>
      <c r="J240" s="11"/>
      <c r="K240" s="11"/>
      <c r="L240" s="11"/>
      <c r="M240" s="59"/>
      <c r="N240" s="59"/>
      <c r="O240" s="59"/>
      <c r="P240" s="59"/>
      <c r="Q240" s="59"/>
      <c r="R240" s="59"/>
      <c r="S240" s="59"/>
      <c r="T240" s="59"/>
      <c r="U240" s="59"/>
      <c r="V240" s="59"/>
      <c r="W240" s="59"/>
      <c r="X240" s="59"/>
      <c r="Y240" s="11"/>
      <c r="Z240" s="11"/>
      <c r="AA240" s="59"/>
      <c r="AB240" s="59"/>
      <c r="AC240" s="59"/>
      <c r="AD240" s="59"/>
      <c r="AE240" s="59"/>
      <c r="AF240" s="59"/>
      <c r="AG240" s="61"/>
      <c r="AH240" s="59"/>
      <c r="AI240" s="11"/>
      <c r="AJ240" s="11"/>
      <c r="AK240" s="11"/>
      <c r="AL240" s="11"/>
      <c r="AM240" s="11"/>
      <c r="AN240" s="11"/>
      <c r="AO240" s="11"/>
      <c r="AP240" s="11"/>
      <c r="AQ240" s="11"/>
      <c r="AR240" s="11"/>
      <c r="AS240" s="11"/>
      <c r="AT240" s="11"/>
      <c r="AU240" s="11"/>
      <c r="AV240" s="11"/>
      <c r="AW240" s="11"/>
      <c r="AX240" s="11"/>
      <c r="AY240" s="11"/>
      <c r="AZ240" s="11"/>
      <c r="BA240" s="11"/>
      <c r="BB240" s="11"/>
      <c r="BC240" s="11"/>
    </row>
    <row r="241" spans="1:55" ht="15.75" customHeight="1" x14ac:dyDescent="0.2">
      <c r="A241" s="11"/>
      <c r="B241" s="11"/>
      <c r="C241" s="11"/>
      <c r="D241" s="11"/>
      <c r="E241" s="11"/>
      <c r="F241" s="11"/>
      <c r="G241" s="11"/>
      <c r="H241" s="11"/>
      <c r="I241" s="11"/>
      <c r="J241" s="11"/>
      <c r="K241" s="11"/>
      <c r="L241" s="11"/>
      <c r="M241" s="59"/>
      <c r="N241" s="59"/>
      <c r="O241" s="59"/>
      <c r="P241" s="59"/>
      <c r="Q241" s="59"/>
      <c r="R241" s="59"/>
      <c r="S241" s="59"/>
      <c r="T241" s="59"/>
      <c r="U241" s="59"/>
      <c r="V241" s="59"/>
      <c r="W241" s="59"/>
      <c r="X241" s="59"/>
      <c r="Y241" s="11"/>
      <c r="Z241" s="11"/>
      <c r="AA241" s="59"/>
      <c r="AB241" s="59"/>
      <c r="AC241" s="59"/>
      <c r="AD241" s="59"/>
      <c r="AE241" s="59"/>
      <c r="AF241" s="59"/>
      <c r="AG241" s="61"/>
      <c r="AH241" s="59"/>
      <c r="AI241" s="11"/>
      <c r="AJ241" s="11"/>
      <c r="AK241" s="11"/>
      <c r="AL241" s="11"/>
      <c r="AM241" s="11"/>
      <c r="AN241" s="11"/>
      <c r="AO241" s="11"/>
      <c r="AP241" s="11"/>
      <c r="AQ241" s="11"/>
      <c r="AR241" s="11"/>
      <c r="AS241" s="11"/>
      <c r="AT241" s="11"/>
      <c r="AU241" s="11"/>
      <c r="AV241" s="11"/>
      <c r="AW241" s="11"/>
      <c r="AX241" s="11"/>
      <c r="AY241" s="11"/>
      <c r="AZ241" s="11"/>
      <c r="BA241" s="11"/>
      <c r="BB241" s="11"/>
      <c r="BC241" s="11"/>
    </row>
    <row r="242" spans="1:55" ht="15.75" customHeight="1" x14ac:dyDescent="0.2">
      <c r="A242" s="11"/>
      <c r="B242" s="11"/>
      <c r="C242" s="11"/>
      <c r="D242" s="11"/>
      <c r="E242" s="11"/>
      <c r="F242" s="11"/>
      <c r="G242" s="11"/>
      <c r="H242" s="11"/>
      <c r="I242" s="11"/>
      <c r="J242" s="11"/>
      <c r="K242" s="11"/>
      <c r="L242" s="11"/>
      <c r="M242" s="59"/>
      <c r="N242" s="59"/>
      <c r="O242" s="59"/>
      <c r="P242" s="59"/>
      <c r="Q242" s="59"/>
      <c r="R242" s="59"/>
      <c r="S242" s="59"/>
      <c r="T242" s="59"/>
      <c r="U242" s="59"/>
      <c r="V242" s="59"/>
      <c r="W242" s="59"/>
      <c r="X242" s="59"/>
      <c r="Y242" s="11"/>
      <c r="Z242" s="11"/>
      <c r="AA242" s="59"/>
      <c r="AB242" s="59"/>
      <c r="AC242" s="59"/>
      <c r="AD242" s="59"/>
      <c r="AE242" s="59"/>
      <c r="AF242" s="59"/>
      <c r="AG242" s="61"/>
      <c r="AH242" s="59"/>
      <c r="AI242" s="11"/>
      <c r="AJ242" s="11"/>
      <c r="AK242" s="11"/>
      <c r="AL242" s="11"/>
      <c r="AM242" s="11"/>
      <c r="AN242" s="11"/>
      <c r="AO242" s="11"/>
      <c r="AP242" s="11"/>
      <c r="AQ242" s="11"/>
      <c r="AR242" s="11"/>
      <c r="AS242" s="11"/>
      <c r="AT242" s="11"/>
      <c r="AU242" s="11"/>
      <c r="AV242" s="11"/>
      <c r="AW242" s="11"/>
      <c r="AX242" s="11"/>
      <c r="AY242" s="11"/>
      <c r="AZ242" s="11"/>
      <c r="BA242" s="11"/>
      <c r="BB242" s="11"/>
      <c r="BC242" s="11"/>
    </row>
    <row r="243" spans="1:55" ht="15.75" customHeight="1" x14ac:dyDescent="0.2">
      <c r="A243" s="11"/>
      <c r="B243" s="11"/>
      <c r="C243" s="11"/>
      <c r="D243" s="11"/>
      <c r="E243" s="11"/>
      <c r="F243" s="11"/>
      <c r="G243" s="11"/>
      <c r="H243" s="11"/>
      <c r="I243" s="11"/>
      <c r="J243" s="11"/>
      <c r="K243" s="11"/>
      <c r="L243" s="11"/>
      <c r="M243" s="59"/>
      <c r="N243" s="59"/>
      <c r="O243" s="59"/>
      <c r="P243" s="59"/>
      <c r="Q243" s="59"/>
      <c r="R243" s="59"/>
      <c r="S243" s="59"/>
      <c r="T243" s="59"/>
      <c r="U243" s="59"/>
      <c r="V243" s="59"/>
      <c r="W243" s="59"/>
      <c r="X243" s="59"/>
      <c r="Y243" s="11"/>
      <c r="Z243" s="11"/>
      <c r="AA243" s="59"/>
      <c r="AB243" s="59"/>
      <c r="AC243" s="59"/>
      <c r="AD243" s="59"/>
      <c r="AE243" s="59"/>
      <c r="AF243" s="59"/>
      <c r="AG243" s="61"/>
      <c r="AH243" s="59"/>
      <c r="AI243" s="11"/>
      <c r="AJ243" s="11"/>
      <c r="AK243" s="11"/>
      <c r="AL243" s="11"/>
      <c r="AM243" s="11"/>
      <c r="AN243" s="11"/>
      <c r="AO243" s="11"/>
      <c r="AP243" s="11"/>
      <c r="AQ243" s="11"/>
      <c r="AR243" s="11"/>
      <c r="AS243" s="11"/>
      <c r="AT243" s="11"/>
      <c r="AU243" s="11"/>
      <c r="AV243" s="11"/>
      <c r="AW243" s="11"/>
      <c r="AX243" s="11"/>
      <c r="AY243" s="11"/>
      <c r="AZ243" s="11"/>
      <c r="BA243" s="11"/>
      <c r="BB243" s="11"/>
      <c r="BC243" s="11"/>
    </row>
    <row r="244" spans="1:55" ht="15.75" customHeight="1" x14ac:dyDescent="0.2">
      <c r="A244" s="11"/>
      <c r="B244" s="11"/>
      <c r="C244" s="11"/>
      <c r="D244" s="11"/>
      <c r="E244" s="11"/>
      <c r="F244" s="11"/>
      <c r="G244" s="11"/>
      <c r="H244" s="11"/>
      <c r="I244" s="11"/>
      <c r="J244" s="11"/>
      <c r="K244" s="11"/>
      <c r="L244" s="11"/>
      <c r="M244" s="59"/>
      <c r="N244" s="59"/>
      <c r="O244" s="59"/>
      <c r="P244" s="59"/>
      <c r="Q244" s="59"/>
      <c r="R244" s="59"/>
      <c r="S244" s="59"/>
      <c r="T244" s="59"/>
      <c r="U244" s="59"/>
      <c r="V244" s="59"/>
      <c r="W244" s="59"/>
      <c r="X244" s="59"/>
      <c r="Y244" s="11"/>
      <c r="Z244" s="11"/>
      <c r="AA244" s="59"/>
      <c r="AB244" s="59"/>
      <c r="AC244" s="59"/>
      <c r="AD244" s="59"/>
      <c r="AE244" s="59"/>
      <c r="AF244" s="59"/>
      <c r="AG244" s="61"/>
      <c r="AH244" s="59"/>
      <c r="AI244" s="11"/>
      <c r="AJ244" s="11"/>
      <c r="AK244" s="11"/>
      <c r="AL244" s="11"/>
      <c r="AM244" s="11"/>
      <c r="AN244" s="11"/>
      <c r="AO244" s="11"/>
      <c r="AP244" s="11"/>
      <c r="AQ244" s="11"/>
      <c r="AR244" s="11"/>
      <c r="AS244" s="11"/>
      <c r="AT244" s="11"/>
      <c r="AU244" s="11"/>
      <c r="AV244" s="11"/>
      <c r="AW244" s="11"/>
      <c r="AX244" s="11"/>
      <c r="AY244" s="11"/>
      <c r="AZ244" s="11"/>
      <c r="BA244" s="11"/>
      <c r="BB244" s="11"/>
      <c r="BC244" s="11"/>
    </row>
    <row r="245" spans="1:55" ht="15.75" customHeight="1" x14ac:dyDescent="0.2">
      <c r="A245" s="11"/>
      <c r="B245" s="11"/>
      <c r="C245" s="11"/>
      <c r="D245" s="11"/>
      <c r="E245" s="11"/>
      <c r="F245" s="11"/>
      <c r="G245" s="11"/>
      <c r="H245" s="11"/>
      <c r="I245" s="11"/>
      <c r="J245" s="11"/>
      <c r="K245" s="11"/>
      <c r="L245" s="11"/>
      <c r="M245" s="59"/>
      <c r="N245" s="59"/>
      <c r="O245" s="59"/>
      <c r="P245" s="59"/>
      <c r="Q245" s="59"/>
      <c r="R245" s="59"/>
      <c r="S245" s="59"/>
      <c r="T245" s="59"/>
      <c r="U245" s="59"/>
      <c r="V245" s="59"/>
      <c r="W245" s="59"/>
      <c r="X245" s="59"/>
      <c r="Y245" s="11"/>
      <c r="Z245" s="11"/>
      <c r="AA245" s="59"/>
      <c r="AB245" s="59"/>
      <c r="AC245" s="59"/>
      <c r="AD245" s="59"/>
      <c r="AE245" s="59"/>
      <c r="AF245" s="59"/>
      <c r="AG245" s="61"/>
      <c r="AH245" s="59"/>
      <c r="AI245" s="11"/>
      <c r="AJ245" s="11"/>
      <c r="AK245" s="11"/>
      <c r="AL245" s="11"/>
      <c r="AM245" s="11"/>
      <c r="AN245" s="11"/>
      <c r="AO245" s="11"/>
      <c r="AP245" s="11"/>
      <c r="AQ245" s="11"/>
      <c r="AR245" s="11"/>
      <c r="AS245" s="11"/>
      <c r="AT245" s="11"/>
      <c r="AU245" s="11"/>
      <c r="AV245" s="11"/>
      <c r="AW245" s="11"/>
      <c r="AX245" s="11"/>
      <c r="AY245" s="11"/>
      <c r="AZ245" s="11"/>
      <c r="BA245" s="11"/>
      <c r="BB245" s="11"/>
      <c r="BC245" s="11"/>
    </row>
    <row r="246" spans="1:55" ht="15.75" customHeight="1" x14ac:dyDescent="0.2">
      <c r="A246" s="11"/>
      <c r="B246" s="11"/>
      <c r="C246" s="11"/>
      <c r="D246" s="11"/>
      <c r="E246" s="11"/>
      <c r="F246" s="11"/>
      <c r="G246" s="11"/>
      <c r="H246" s="11"/>
      <c r="I246" s="11"/>
      <c r="J246" s="11"/>
      <c r="K246" s="11"/>
      <c r="L246" s="11"/>
      <c r="M246" s="59"/>
      <c r="N246" s="59"/>
      <c r="O246" s="59"/>
      <c r="P246" s="59"/>
      <c r="Q246" s="59"/>
      <c r="R246" s="59"/>
      <c r="S246" s="59"/>
      <c r="T246" s="59"/>
      <c r="U246" s="59"/>
      <c r="V246" s="59"/>
      <c r="W246" s="59"/>
      <c r="X246" s="59"/>
      <c r="Y246" s="11"/>
      <c r="Z246" s="11"/>
      <c r="AA246" s="59"/>
      <c r="AB246" s="59"/>
      <c r="AC246" s="59"/>
      <c r="AD246" s="59"/>
      <c r="AE246" s="59"/>
      <c r="AF246" s="59"/>
      <c r="AG246" s="61"/>
      <c r="AH246" s="59"/>
      <c r="AI246" s="11"/>
      <c r="AJ246" s="11"/>
      <c r="AK246" s="11"/>
      <c r="AL246" s="11"/>
      <c r="AM246" s="11"/>
      <c r="AN246" s="11"/>
      <c r="AO246" s="11"/>
      <c r="AP246" s="11"/>
      <c r="AQ246" s="11"/>
      <c r="AR246" s="11"/>
      <c r="AS246" s="11"/>
      <c r="AT246" s="11"/>
      <c r="AU246" s="11"/>
      <c r="AV246" s="11"/>
      <c r="AW246" s="11"/>
      <c r="AX246" s="11"/>
      <c r="AY246" s="11"/>
      <c r="AZ246" s="11"/>
      <c r="BA246" s="11"/>
      <c r="BB246" s="11"/>
      <c r="BC246" s="11"/>
    </row>
    <row r="247" spans="1:55" ht="15.75" customHeight="1" x14ac:dyDescent="0.2">
      <c r="A247" s="11"/>
      <c r="B247" s="11"/>
      <c r="C247" s="11"/>
      <c r="D247" s="11"/>
      <c r="E247" s="11"/>
      <c r="F247" s="11"/>
      <c r="G247" s="11"/>
      <c r="H247" s="11"/>
      <c r="I247" s="11"/>
      <c r="J247" s="11"/>
      <c r="K247" s="11"/>
      <c r="L247" s="11"/>
      <c r="M247" s="59"/>
      <c r="N247" s="59"/>
      <c r="O247" s="59"/>
      <c r="P247" s="59"/>
      <c r="Q247" s="59"/>
      <c r="R247" s="59"/>
      <c r="S247" s="59"/>
      <c r="T247" s="59"/>
      <c r="U247" s="59"/>
      <c r="V247" s="59"/>
      <c r="W247" s="59"/>
      <c r="X247" s="59"/>
      <c r="Y247" s="11"/>
      <c r="Z247" s="11"/>
      <c r="AA247" s="59"/>
      <c r="AB247" s="59"/>
      <c r="AC247" s="59"/>
      <c r="AD247" s="59"/>
      <c r="AE247" s="59"/>
      <c r="AF247" s="59"/>
      <c r="AG247" s="61"/>
      <c r="AH247" s="59"/>
      <c r="AI247" s="11"/>
      <c r="AJ247" s="11"/>
      <c r="AK247" s="11"/>
      <c r="AL247" s="11"/>
      <c r="AM247" s="11"/>
      <c r="AN247" s="11"/>
      <c r="AO247" s="11"/>
      <c r="AP247" s="11"/>
      <c r="AQ247" s="11"/>
      <c r="AR247" s="11"/>
      <c r="AS247" s="11"/>
      <c r="AT247" s="11"/>
      <c r="AU247" s="11"/>
      <c r="AV247" s="11"/>
      <c r="AW247" s="11"/>
      <c r="AX247" s="11"/>
      <c r="AY247" s="11"/>
      <c r="AZ247" s="11"/>
      <c r="BA247" s="11"/>
      <c r="BB247" s="11"/>
      <c r="BC247" s="11"/>
    </row>
    <row r="248" spans="1:55" ht="15.75" customHeight="1" x14ac:dyDescent="0.2">
      <c r="A248" s="11"/>
      <c r="B248" s="11"/>
      <c r="C248" s="11"/>
      <c r="D248" s="11"/>
      <c r="E248" s="11"/>
      <c r="F248" s="11"/>
      <c r="G248" s="11"/>
      <c r="H248" s="11"/>
      <c r="I248" s="11"/>
      <c r="J248" s="11"/>
      <c r="K248" s="11"/>
      <c r="L248" s="11"/>
      <c r="M248" s="59"/>
      <c r="N248" s="59"/>
      <c r="O248" s="59"/>
      <c r="P248" s="59"/>
      <c r="Q248" s="59"/>
      <c r="R248" s="59"/>
      <c r="S248" s="59"/>
      <c r="T248" s="59"/>
      <c r="U248" s="59"/>
      <c r="V248" s="59"/>
      <c r="W248" s="59"/>
      <c r="X248" s="59"/>
      <c r="Y248" s="11"/>
      <c r="Z248" s="11"/>
      <c r="AA248" s="59"/>
      <c r="AB248" s="59"/>
      <c r="AC248" s="59"/>
      <c r="AD248" s="59"/>
      <c r="AE248" s="59"/>
      <c r="AF248" s="59"/>
      <c r="AG248" s="61"/>
      <c r="AH248" s="59"/>
      <c r="AI248" s="11"/>
      <c r="AJ248" s="11"/>
      <c r="AK248" s="11"/>
      <c r="AL248" s="11"/>
      <c r="AM248" s="11"/>
      <c r="AN248" s="11"/>
      <c r="AO248" s="11"/>
      <c r="AP248" s="11"/>
      <c r="AQ248" s="11"/>
      <c r="AR248" s="11"/>
      <c r="AS248" s="11"/>
      <c r="AT248" s="11"/>
      <c r="AU248" s="11"/>
      <c r="AV248" s="11"/>
      <c r="AW248" s="11"/>
      <c r="AX248" s="11"/>
      <c r="AY248" s="11"/>
      <c r="AZ248" s="11"/>
      <c r="BA248" s="11"/>
      <c r="BB248" s="11"/>
      <c r="BC248" s="11"/>
    </row>
    <row r="249" spans="1:55" ht="15.75" customHeight="1" x14ac:dyDescent="0.2">
      <c r="A249" s="11"/>
      <c r="B249" s="11"/>
      <c r="C249" s="11"/>
      <c r="D249" s="11"/>
      <c r="E249" s="11"/>
      <c r="F249" s="11"/>
      <c r="G249" s="11"/>
      <c r="H249" s="11"/>
      <c r="I249" s="11"/>
      <c r="J249" s="11"/>
      <c r="K249" s="11"/>
      <c r="L249" s="11"/>
      <c r="M249" s="59"/>
      <c r="N249" s="59"/>
      <c r="O249" s="59"/>
      <c r="P249" s="59"/>
      <c r="Q249" s="59"/>
      <c r="R249" s="59"/>
      <c r="S249" s="59"/>
      <c r="T249" s="59"/>
      <c r="U249" s="59"/>
      <c r="V249" s="59"/>
      <c r="W249" s="59"/>
      <c r="X249" s="59"/>
      <c r="Y249" s="11"/>
      <c r="Z249" s="11"/>
      <c r="AA249" s="59"/>
      <c r="AB249" s="59"/>
      <c r="AC249" s="59"/>
      <c r="AD249" s="59"/>
      <c r="AE249" s="59"/>
      <c r="AF249" s="59"/>
      <c r="AG249" s="61"/>
      <c r="AH249" s="59"/>
      <c r="AI249" s="11"/>
      <c r="AJ249" s="11"/>
      <c r="AK249" s="11"/>
      <c r="AL249" s="11"/>
      <c r="AM249" s="11"/>
      <c r="AN249" s="11"/>
      <c r="AO249" s="11"/>
      <c r="AP249" s="11"/>
      <c r="AQ249" s="11"/>
      <c r="AR249" s="11"/>
      <c r="AS249" s="11"/>
      <c r="AT249" s="11"/>
      <c r="AU249" s="11"/>
      <c r="AV249" s="11"/>
      <c r="AW249" s="11"/>
      <c r="AX249" s="11"/>
      <c r="AY249" s="11"/>
      <c r="AZ249" s="11"/>
      <c r="BA249" s="11"/>
      <c r="BB249" s="11"/>
      <c r="BC249" s="11"/>
    </row>
    <row r="250" spans="1:55" ht="15.75" customHeight="1" x14ac:dyDescent="0.2">
      <c r="A250" s="11"/>
      <c r="B250" s="11"/>
      <c r="C250" s="11"/>
      <c r="D250" s="11"/>
      <c r="E250" s="11"/>
      <c r="F250" s="11"/>
      <c r="G250" s="11"/>
      <c r="H250" s="11"/>
      <c r="I250" s="11"/>
      <c r="J250" s="11"/>
      <c r="K250" s="11"/>
      <c r="L250" s="11"/>
      <c r="M250" s="59"/>
      <c r="N250" s="59"/>
      <c r="O250" s="59"/>
      <c r="P250" s="59"/>
      <c r="Q250" s="59"/>
      <c r="R250" s="59"/>
      <c r="S250" s="59"/>
      <c r="T250" s="59"/>
      <c r="U250" s="59"/>
      <c r="V250" s="59"/>
      <c r="W250" s="59"/>
      <c r="X250" s="59"/>
      <c r="Y250" s="11"/>
      <c r="Z250" s="11"/>
      <c r="AA250" s="59"/>
      <c r="AB250" s="59"/>
      <c r="AC250" s="59"/>
      <c r="AD250" s="59"/>
      <c r="AE250" s="59"/>
      <c r="AF250" s="59"/>
      <c r="AG250" s="61"/>
      <c r="AH250" s="59"/>
      <c r="AI250" s="11"/>
      <c r="AJ250" s="11"/>
      <c r="AK250" s="11"/>
      <c r="AL250" s="11"/>
      <c r="AM250" s="11"/>
      <c r="AN250" s="11"/>
      <c r="AO250" s="11"/>
      <c r="AP250" s="11"/>
      <c r="AQ250" s="11"/>
      <c r="AR250" s="11"/>
      <c r="AS250" s="11"/>
      <c r="AT250" s="11"/>
      <c r="AU250" s="11"/>
      <c r="AV250" s="11"/>
      <c r="AW250" s="11"/>
      <c r="AX250" s="11"/>
      <c r="AY250" s="11"/>
      <c r="AZ250" s="11"/>
      <c r="BA250" s="11"/>
      <c r="BB250" s="11"/>
      <c r="BC250" s="11"/>
    </row>
    <row r="251" spans="1:55" ht="15.75" customHeight="1" x14ac:dyDescent="0.2"/>
    <row r="252" spans="1:55" ht="15.75" customHeight="1" x14ac:dyDescent="0.2"/>
    <row r="253" spans="1:55" ht="15.75" customHeight="1" x14ac:dyDescent="0.2"/>
    <row r="254" spans="1:55" ht="15.75" customHeight="1" x14ac:dyDescent="0.2"/>
    <row r="255" spans="1:55" ht="15.75" customHeight="1" x14ac:dyDescent="0.2"/>
    <row r="256" spans="1:55"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9:BC50" xr:uid="{00000000-0009-0000-0000-000001000000}"/>
  <mergeCells count="62">
    <mergeCell ref="AI33:AM33"/>
    <mergeCell ref="AI34:AM34"/>
    <mergeCell ref="AI35:AM35"/>
    <mergeCell ref="AI36:AM36"/>
    <mergeCell ref="AI37:AM37"/>
    <mergeCell ref="AI38:AM38"/>
    <mergeCell ref="AI39:AM39"/>
    <mergeCell ref="AI47:AM47"/>
    <mergeCell ref="AI48:AM48"/>
    <mergeCell ref="AI49:AM49"/>
    <mergeCell ref="AI50:AM50"/>
    <mergeCell ref="AI40:AM40"/>
    <mergeCell ref="AI41:AM41"/>
    <mergeCell ref="AI42:AM42"/>
    <mergeCell ref="AI43:AM43"/>
    <mergeCell ref="AI44:AM44"/>
    <mergeCell ref="AI45:AM45"/>
    <mergeCell ref="AI46:AM46"/>
    <mergeCell ref="A2:AM2"/>
    <mergeCell ref="A3:K3"/>
    <mergeCell ref="L3:AG3"/>
    <mergeCell ref="AH3:AM3"/>
    <mergeCell ref="A4:K4"/>
    <mergeCell ref="L4:AG4"/>
    <mergeCell ref="AH4:AM4"/>
    <mergeCell ref="Y6:AA8"/>
    <mergeCell ref="AD6:AH8"/>
    <mergeCell ref="A5:K5"/>
    <mergeCell ref="L5:AG5"/>
    <mergeCell ref="AH5:AM5"/>
    <mergeCell ref="G6:H8"/>
    <mergeCell ref="J6:L8"/>
    <mergeCell ref="M6:V8"/>
    <mergeCell ref="X6:X8"/>
    <mergeCell ref="M9:N9"/>
    <mergeCell ref="O9:P9"/>
    <mergeCell ref="Q9:R9"/>
    <mergeCell ref="S9:T9"/>
    <mergeCell ref="U9:V9"/>
    <mergeCell ref="AI10:AM10"/>
    <mergeCell ref="AI11:AM11"/>
    <mergeCell ref="AI12:AM12"/>
    <mergeCell ref="AI13:AM13"/>
    <mergeCell ref="AI14:AM14"/>
    <mergeCell ref="AI15:AM15"/>
    <mergeCell ref="AI16:AM16"/>
    <mergeCell ref="AI17:AM17"/>
    <mergeCell ref="AI18:AM18"/>
    <mergeCell ref="AI19:AM19"/>
    <mergeCell ref="AI20:AM20"/>
    <mergeCell ref="AI21:AM21"/>
    <mergeCell ref="AI22:AM22"/>
    <mergeCell ref="AI23:AM23"/>
    <mergeCell ref="AI24:AM24"/>
    <mergeCell ref="AI30:AM30"/>
    <mergeCell ref="AI31:AM31"/>
    <mergeCell ref="AI32:AM32"/>
    <mergeCell ref="AI25:AM25"/>
    <mergeCell ref="AI26:AM26"/>
    <mergeCell ref="AI27:AM27"/>
    <mergeCell ref="AI28:AM28"/>
    <mergeCell ref="AI29:AM29"/>
  </mergeCells>
  <conditionalFormatting sqref="V10:V49">
    <cfRule type="cellIs" dxfId="398" priority="1" stopIfTrue="1" operator="equal">
      <formula>"IV"</formula>
    </cfRule>
    <cfRule type="cellIs" dxfId="397" priority="2" stopIfTrue="1" operator="equal">
      <formula>"III"</formula>
    </cfRule>
    <cfRule type="cellIs" dxfId="396" priority="3" stopIfTrue="1" operator="equal">
      <formula>"II"</formula>
    </cfRule>
    <cfRule type="cellIs" dxfId="395" priority="4" stopIfTrue="1" operator="equal">
      <formula>"I"</formula>
    </cfRule>
  </conditionalFormatting>
  <conditionalFormatting sqref="W10:X37 X38:X49 W38:W50">
    <cfRule type="cellIs" dxfId="394" priority="5" operator="equal">
      <formula>"Mejorable"</formula>
    </cfRule>
    <cfRule type="cellIs" dxfId="393" priority="6" stopIfTrue="1" operator="equal">
      <formula>"No Aceptable"</formula>
    </cfRule>
    <cfRule type="cellIs" dxfId="392" priority="7" stopIfTrue="1" operator="equal">
      <formula>"Aceptable"</formula>
    </cfRule>
    <cfRule type="cellIs" dxfId="391" priority="8" operator="equal">
      <formula>"No Aceptable  o Aceptable con control específico"</formula>
    </cfRule>
  </conditionalFormatting>
  <conditionalFormatting sqref="X10:X14 X16:X35 X38:X49">
    <cfRule type="containsText" dxfId="390" priority="9" operator="containsText" text="SI">
      <formula>NOT(ISERROR(SEARCH(("SI"),(X16))))</formula>
    </cfRule>
    <cfRule type="cellIs" dxfId="389" priority="10" operator="equal">
      <formula>"NO"</formula>
    </cfRule>
    <cfRule type="containsText" dxfId="388" priority="11" operator="containsText" text="SI">
      <formula>NOT(ISERROR(SEARCH(("SI"),(X16))))</formula>
    </cfRule>
  </conditionalFormatting>
  <conditionalFormatting sqref="X15">
    <cfRule type="containsText" dxfId="387" priority="42" operator="containsText" text="SI">
      <formula>NOT(ISERROR(SEARCH(("SI"),(X15))))</formula>
    </cfRule>
    <cfRule type="cellIs" dxfId="386" priority="43" operator="equal">
      <formula>"NO"</formula>
    </cfRule>
    <cfRule type="containsText" dxfId="385" priority="44" operator="containsText" text="SI">
      <formula>NOT(ISERROR(SEARCH(("SI"),(X15))))</formula>
    </cfRule>
  </conditionalFormatting>
  <conditionalFormatting sqref="X36:X37">
    <cfRule type="containsText" dxfId="384" priority="20" operator="containsText" text="SI">
      <formula>NOT(ISERROR(SEARCH(("SI"),(X36))))</formula>
    </cfRule>
    <cfRule type="cellIs" dxfId="383" priority="21" operator="equal">
      <formula>"NO"</formula>
    </cfRule>
    <cfRule type="containsText" dxfId="382" priority="22" operator="containsText" text="SI">
      <formula>NOT(ISERROR(SEARCH(("SI"),(X36))))</formula>
    </cfRule>
  </conditionalFormatting>
  <dataValidations count="4">
    <dataValidation type="list" allowBlank="1" showErrorMessage="1" sqref="O10:O26" xr:uid="{00000000-0002-0000-0100-000000000000}">
      <formula1>NIVELEXPOSICION</formula1>
    </dataValidation>
    <dataValidation type="list" allowBlank="1" showErrorMessage="1" sqref="M10:M26" xr:uid="{00000000-0002-0000-0100-000001000000}">
      <formula1>NIVELDEFICIENCIA</formula1>
    </dataValidation>
    <dataValidation type="list" allowBlank="1" showErrorMessage="1" sqref="F10:F49 X10:X49 AC10:AC49" xr:uid="{00000000-0002-0000-0100-000002000000}">
      <formula1>RUTINARIA</formula1>
    </dataValidation>
    <dataValidation type="list" allowBlank="1" showErrorMessage="1" sqref="S10:S26" xr:uid="{00000000-0002-0000-0100-000003000000}">
      <formula1>NIVELCONSECUENCIA</formula1>
    </dataValidation>
  </dataValidations>
  <printOptions horizontalCentered="1"/>
  <pageMargins left="0.23622047244094491" right="0.23622047244094491" top="0.39370078740157483" bottom="0.39370078740157483" header="0" footer="0"/>
  <pageSetup scale="22" orientation="landscape"/>
  <headerFooter>
    <oddFooter>&amp;R&amp;P</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4000000}">
          <x14:formula1>
            <xm:f>Datos!$I$2:$I$8</xm:f>
          </x14:formula1>
          <xm:sqref>G10:G49</xm:sqref>
        </x14:dataValidation>
        <x14:dataValidation type="list" allowBlank="1" showErrorMessage="1" xr:uid="{00000000-0002-0000-0100-000005000000}">
          <x14:formula1>
            <xm:f>Datos!$J$52:$BV$52</xm:f>
          </x14:formula1>
          <xm:sqref>H10:H18 H20:H33 H35:H46 H48:H49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991"/>
  <sheetViews>
    <sheetView showGridLines="0" view="pageBreakPreview" zoomScale="90" zoomScaleNormal="75" zoomScaleSheetLayoutView="90" workbookViewId="0">
      <selection activeCell="F18" sqref="F18"/>
    </sheetView>
  </sheetViews>
  <sheetFormatPr baseColWidth="10" defaultColWidth="12.625" defaultRowHeight="15" customHeight="1" x14ac:dyDescent="0.2"/>
  <cols>
    <col min="1" max="1" width="20.125" style="99" customWidth="1"/>
    <col min="2" max="2" width="12.625" style="99" customWidth="1"/>
    <col min="3" max="3" width="12.125" style="99" customWidth="1"/>
    <col min="4" max="4" width="13.875" style="112" customWidth="1"/>
    <col min="5" max="5" width="19.25" style="99" customWidth="1"/>
    <col min="6" max="6" width="20.25" style="99" customWidth="1"/>
    <col min="7" max="7" width="20.125" style="99" customWidth="1"/>
    <col min="8" max="8" width="25.375" style="99" customWidth="1"/>
    <col min="9" max="14" width="5.125" style="99" customWidth="1"/>
    <col min="15" max="15" width="7" style="99" customWidth="1"/>
    <col min="16" max="16" width="5.875" style="99" customWidth="1"/>
    <col min="17" max="17" width="3.625" style="99" customWidth="1"/>
    <col min="18" max="18" width="5.875" style="99" customWidth="1"/>
    <col min="19" max="19" width="12.875" style="99" customWidth="1"/>
    <col min="20" max="21" width="14.125" style="99" customWidth="1"/>
    <col min="22" max="24" width="13.375" style="99" customWidth="1"/>
    <col min="25" max="25" width="34.25" style="99" customWidth="1"/>
    <col min="26" max="28" width="16.875" style="99" customWidth="1"/>
    <col min="29" max="29" width="27" style="99" customWidth="1"/>
    <col min="30" max="30" width="16.875" style="99" customWidth="1"/>
    <col min="31" max="31" width="17" style="99" customWidth="1"/>
    <col min="32" max="43" width="10" style="99" customWidth="1"/>
    <col min="44" max="16384" width="12.625" style="99"/>
  </cols>
  <sheetData>
    <row r="1" spans="1:43" ht="8.25" customHeight="1" x14ac:dyDescent="0.2">
      <c r="B1" s="100"/>
      <c r="C1" s="100"/>
      <c r="D1" s="101"/>
      <c r="E1" s="100"/>
      <c r="F1" s="100"/>
      <c r="G1" s="100">
        <f>12*5</f>
        <v>60</v>
      </c>
      <c r="H1" s="100"/>
      <c r="I1" s="100"/>
      <c r="J1" s="100"/>
      <c r="K1" s="100"/>
      <c r="L1" s="100"/>
      <c r="M1" s="100"/>
      <c r="N1" s="100"/>
      <c r="O1" s="100"/>
      <c r="P1" s="100"/>
      <c r="Q1" s="100"/>
      <c r="R1" s="100"/>
      <c r="S1" s="100"/>
      <c r="T1" s="100"/>
      <c r="U1" s="100"/>
      <c r="V1" s="100"/>
      <c r="W1" s="100"/>
      <c r="X1" s="100"/>
      <c r="Y1" s="102"/>
      <c r="Z1" s="100"/>
      <c r="AA1" s="100"/>
      <c r="AB1" s="100"/>
      <c r="AC1" s="100"/>
      <c r="AD1" s="100"/>
      <c r="AE1" s="100"/>
      <c r="AF1" s="100"/>
      <c r="AG1" s="100"/>
      <c r="AH1" s="100"/>
      <c r="AI1" s="100"/>
      <c r="AJ1" s="100"/>
      <c r="AK1" s="100"/>
      <c r="AL1" s="100"/>
      <c r="AM1" s="100"/>
      <c r="AN1" s="100"/>
      <c r="AO1" s="100"/>
      <c r="AP1" s="100"/>
    </row>
    <row r="2" spans="1:43" ht="63" customHeight="1" x14ac:dyDescent="0.2">
      <c r="A2" s="447" t="s">
        <v>111</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9"/>
      <c r="AF2" s="100"/>
      <c r="AG2" s="100"/>
      <c r="AH2" s="100"/>
      <c r="AI2" s="100"/>
      <c r="AJ2" s="100"/>
      <c r="AK2" s="100"/>
      <c r="AL2" s="100"/>
      <c r="AM2" s="100"/>
      <c r="AN2" s="100"/>
      <c r="AO2" s="100"/>
      <c r="AP2" s="100"/>
    </row>
    <row r="3" spans="1:43" s="104" customFormat="1" ht="22.5" customHeight="1" x14ac:dyDescent="0.2">
      <c r="A3" s="450" t="s">
        <v>357</v>
      </c>
      <c r="B3" s="451"/>
      <c r="C3" s="451"/>
      <c r="D3" s="452" t="s">
        <v>313</v>
      </c>
      <c r="E3" s="452"/>
      <c r="F3" s="452"/>
      <c r="G3" s="453"/>
      <c r="H3" s="454"/>
      <c r="I3" s="455"/>
      <c r="J3" s="455"/>
      <c r="K3" s="456"/>
      <c r="L3" s="456"/>
      <c r="M3" s="456"/>
      <c r="N3" s="456"/>
      <c r="O3" s="456"/>
      <c r="P3" s="450" t="s">
        <v>360</v>
      </c>
      <c r="Q3" s="451"/>
      <c r="R3" s="451"/>
      <c r="S3" s="451"/>
      <c r="T3" s="452" t="s">
        <v>543</v>
      </c>
      <c r="U3" s="452"/>
      <c r="V3" s="452"/>
      <c r="W3" s="452"/>
      <c r="X3" s="457" t="s">
        <v>545</v>
      </c>
      <c r="Y3" s="457"/>
      <c r="Z3" s="103" t="s">
        <v>332</v>
      </c>
      <c r="AA3" s="458">
        <v>2</v>
      </c>
      <c r="AB3" s="458"/>
      <c r="AC3" s="458"/>
      <c r="AD3" s="458"/>
      <c r="AE3" s="458"/>
      <c r="AF3" s="100"/>
      <c r="AG3" s="100"/>
      <c r="AH3" s="100"/>
      <c r="AI3" s="100"/>
      <c r="AJ3" s="100"/>
      <c r="AK3" s="100"/>
      <c r="AL3" s="100"/>
      <c r="AM3" s="100"/>
      <c r="AN3" s="100"/>
      <c r="AO3" s="100"/>
      <c r="AP3" s="100"/>
    </row>
    <row r="4" spans="1:43" s="104" customFormat="1" ht="22.5" customHeight="1" x14ac:dyDescent="0.2">
      <c r="A4" s="442" t="s">
        <v>351</v>
      </c>
      <c r="B4" s="443"/>
      <c r="C4" s="444" t="s">
        <v>482</v>
      </c>
      <c r="D4" s="445"/>
      <c r="E4" s="445"/>
      <c r="F4" s="445"/>
      <c r="G4" s="446"/>
      <c r="H4" s="105"/>
      <c r="I4" s="459"/>
      <c r="J4" s="460"/>
      <c r="K4" s="460"/>
      <c r="L4" s="460"/>
      <c r="M4" s="460"/>
      <c r="N4" s="460"/>
      <c r="O4" s="460"/>
      <c r="P4" s="460"/>
      <c r="Q4" s="460"/>
      <c r="R4" s="460"/>
      <c r="S4" s="460"/>
      <c r="T4" s="461"/>
      <c r="U4" s="106" t="s">
        <v>355</v>
      </c>
      <c r="V4" s="462" t="s">
        <v>356</v>
      </c>
      <c r="W4" s="463"/>
      <c r="X4" s="463"/>
      <c r="Y4" s="446"/>
      <c r="Z4" s="457" t="s">
        <v>485</v>
      </c>
      <c r="AA4" s="457"/>
      <c r="AB4" s="457"/>
      <c r="AC4" s="457"/>
      <c r="AD4" s="457"/>
      <c r="AE4" s="457"/>
      <c r="AF4" s="107"/>
      <c r="AG4" s="107"/>
      <c r="AH4" s="107"/>
      <c r="AI4" s="107"/>
      <c r="AJ4" s="107"/>
      <c r="AK4" s="107"/>
      <c r="AL4" s="107"/>
      <c r="AM4" s="107"/>
      <c r="AN4" s="107"/>
      <c r="AO4" s="107"/>
      <c r="AP4" s="107"/>
    </row>
    <row r="5" spans="1:43" s="104" customFormat="1" ht="22.5" customHeight="1" x14ac:dyDescent="0.2">
      <c r="A5" s="442" t="s">
        <v>352</v>
      </c>
      <c r="B5" s="443"/>
      <c r="C5" s="444" t="s">
        <v>483</v>
      </c>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6"/>
      <c r="AF5" s="107"/>
      <c r="AG5" s="107"/>
      <c r="AH5" s="107"/>
      <c r="AI5" s="107"/>
      <c r="AJ5" s="107"/>
      <c r="AK5" s="107"/>
      <c r="AL5" s="107"/>
      <c r="AM5" s="107"/>
      <c r="AN5" s="107"/>
      <c r="AO5" s="107"/>
      <c r="AP5" s="107"/>
    </row>
    <row r="6" spans="1:43" x14ac:dyDescent="0.25">
      <c r="A6" s="108" t="s">
        <v>393</v>
      </c>
      <c r="B6" s="464" t="s">
        <v>394</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5"/>
      <c r="AF6" s="107"/>
      <c r="AG6" s="107"/>
      <c r="AH6" s="107"/>
      <c r="AI6" s="107"/>
      <c r="AJ6" s="107"/>
      <c r="AK6" s="107"/>
      <c r="AL6" s="107"/>
      <c r="AM6" s="107"/>
      <c r="AN6" s="107"/>
      <c r="AO6" s="107"/>
      <c r="AP6" s="107"/>
      <c r="AQ6" s="107"/>
    </row>
    <row r="7" spans="1:43" ht="42.75" customHeight="1" x14ac:dyDescent="0.2">
      <c r="A7" s="466" t="s">
        <v>334</v>
      </c>
      <c r="B7" s="396" t="s">
        <v>333</v>
      </c>
      <c r="C7" s="468" t="s">
        <v>124</v>
      </c>
      <c r="D7" s="469"/>
      <c r="E7" s="470" t="s">
        <v>125</v>
      </c>
      <c r="F7" s="472" t="s">
        <v>126</v>
      </c>
      <c r="G7" s="473"/>
      <c r="H7" s="474"/>
      <c r="I7" s="477" t="s">
        <v>127</v>
      </c>
      <c r="J7" s="478"/>
      <c r="K7" s="478"/>
      <c r="L7" s="478"/>
      <c r="M7" s="478"/>
      <c r="N7" s="478"/>
      <c r="O7" s="478"/>
      <c r="P7" s="478"/>
      <c r="Q7" s="478"/>
      <c r="R7" s="478"/>
      <c r="S7" s="479"/>
      <c r="T7" s="121" t="s">
        <v>510</v>
      </c>
      <c r="U7" s="487" t="s">
        <v>130</v>
      </c>
      <c r="V7" s="488"/>
      <c r="W7" s="489"/>
      <c r="X7" s="480" t="s">
        <v>131</v>
      </c>
      <c r="Y7" s="480" t="s">
        <v>132</v>
      </c>
      <c r="Z7" s="482" t="s">
        <v>133</v>
      </c>
      <c r="AA7" s="483"/>
      <c r="AB7" s="483"/>
      <c r="AC7" s="483"/>
      <c r="AD7" s="484"/>
      <c r="AE7" s="485" t="s">
        <v>134</v>
      </c>
      <c r="AF7" s="107"/>
      <c r="AG7" s="107"/>
      <c r="AH7" s="107"/>
      <c r="AI7" s="107"/>
      <c r="AJ7" s="107"/>
      <c r="AK7" s="107"/>
      <c r="AL7" s="107"/>
      <c r="AM7" s="107"/>
      <c r="AN7" s="107"/>
      <c r="AO7" s="107"/>
      <c r="AP7" s="107"/>
      <c r="AQ7" s="107"/>
    </row>
    <row r="8" spans="1:43" ht="83.25" customHeight="1" x14ac:dyDescent="0.2">
      <c r="A8" s="467"/>
      <c r="B8" s="396"/>
      <c r="C8" s="119" t="s">
        <v>317</v>
      </c>
      <c r="D8" s="120" t="s">
        <v>318</v>
      </c>
      <c r="E8" s="471"/>
      <c r="F8" s="140" t="s">
        <v>137</v>
      </c>
      <c r="G8" s="140" t="s">
        <v>138</v>
      </c>
      <c r="H8" s="140" t="s">
        <v>139</v>
      </c>
      <c r="I8" s="475" t="s">
        <v>140</v>
      </c>
      <c r="J8" s="476"/>
      <c r="K8" s="475" t="s">
        <v>141</v>
      </c>
      <c r="L8" s="476"/>
      <c r="M8" s="141" t="s">
        <v>142</v>
      </c>
      <c r="N8" s="141" t="s">
        <v>397</v>
      </c>
      <c r="O8" s="475" t="s">
        <v>143</v>
      </c>
      <c r="P8" s="476"/>
      <c r="Q8" s="141" t="s">
        <v>350</v>
      </c>
      <c r="R8" s="491" t="s">
        <v>319</v>
      </c>
      <c r="S8" s="492"/>
      <c r="T8" s="121" t="s">
        <v>145</v>
      </c>
      <c r="U8" s="142" t="s">
        <v>146</v>
      </c>
      <c r="V8" s="142" t="s">
        <v>147</v>
      </c>
      <c r="W8" s="142" t="s">
        <v>148</v>
      </c>
      <c r="X8" s="481"/>
      <c r="Y8" s="481"/>
      <c r="Z8" s="143" t="s">
        <v>149</v>
      </c>
      <c r="AA8" s="143" t="s">
        <v>150</v>
      </c>
      <c r="AB8" s="143" t="s">
        <v>151</v>
      </c>
      <c r="AC8" s="144" t="s">
        <v>152</v>
      </c>
      <c r="AD8" s="143" t="s">
        <v>153</v>
      </c>
      <c r="AE8" s="486"/>
      <c r="AF8" s="107"/>
      <c r="AG8" s="107"/>
      <c r="AH8" s="107"/>
      <c r="AI8" s="107"/>
      <c r="AJ8" s="107"/>
      <c r="AK8" s="107"/>
      <c r="AL8" s="107"/>
      <c r="AM8" s="107"/>
      <c r="AN8" s="107"/>
      <c r="AO8" s="107"/>
      <c r="AP8" s="107"/>
      <c r="AQ8" s="107"/>
    </row>
    <row r="9" spans="1:43" ht="169.5" customHeight="1" x14ac:dyDescent="0.2">
      <c r="A9" s="490" t="s">
        <v>484</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07"/>
      <c r="AG9" s="107"/>
      <c r="AH9" s="107"/>
      <c r="AI9" s="107"/>
      <c r="AJ9" s="107"/>
      <c r="AK9" s="107"/>
      <c r="AL9" s="107"/>
      <c r="AM9" s="107"/>
      <c r="AN9" s="107"/>
      <c r="AO9" s="107"/>
      <c r="AP9" s="107"/>
      <c r="AQ9" s="107"/>
    </row>
    <row r="10" spans="1:43" ht="169.5" customHeight="1" x14ac:dyDescent="0.2">
      <c r="A10" s="490"/>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07"/>
      <c r="AG10" s="107"/>
      <c r="AH10" s="107"/>
      <c r="AI10" s="107"/>
      <c r="AJ10" s="107"/>
      <c r="AK10" s="107"/>
      <c r="AL10" s="107"/>
      <c r="AM10" s="107"/>
      <c r="AN10" s="107"/>
      <c r="AO10" s="107"/>
      <c r="AP10" s="107"/>
      <c r="AQ10" s="107"/>
    </row>
    <row r="11" spans="1:43" ht="66" customHeight="1" x14ac:dyDescent="0.2">
      <c r="A11" s="490"/>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07"/>
      <c r="AG11" s="107"/>
      <c r="AH11" s="107"/>
      <c r="AI11" s="107"/>
      <c r="AJ11" s="107"/>
      <c r="AK11" s="107"/>
      <c r="AL11" s="107"/>
      <c r="AM11" s="107"/>
      <c r="AN11" s="107"/>
      <c r="AO11" s="107"/>
      <c r="AP11" s="107"/>
      <c r="AQ11" s="107"/>
    </row>
    <row r="12" spans="1:43" ht="101.25" customHeight="1" x14ac:dyDescent="0.2">
      <c r="A12" s="490"/>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07"/>
      <c r="AG12" s="107"/>
      <c r="AH12" s="107"/>
      <c r="AI12" s="107"/>
      <c r="AJ12" s="107"/>
      <c r="AK12" s="107"/>
      <c r="AL12" s="107"/>
      <c r="AM12" s="107"/>
      <c r="AN12" s="107"/>
      <c r="AO12" s="107"/>
      <c r="AP12" s="107"/>
      <c r="AQ12" s="107"/>
    </row>
    <row r="13" spans="1:43" ht="133.5" customHeight="1" x14ac:dyDescent="0.2">
      <c r="A13" s="490"/>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07"/>
      <c r="AG13" s="107"/>
      <c r="AH13" s="107"/>
      <c r="AI13" s="107"/>
      <c r="AJ13" s="107"/>
      <c r="AK13" s="107"/>
      <c r="AL13" s="107"/>
      <c r="AM13" s="107"/>
      <c r="AN13" s="107"/>
      <c r="AO13" s="107"/>
      <c r="AP13" s="107"/>
      <c r="AQ13" s="107"/>
    </row>
    <row r="14" spans="1:43" ht="104.25" customHeight="1" x14ac:dyDescent="0.2">
      <c r="A14" s="490"/>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07"/>
      <c r="AG14" s="107"/>
      <c r="AH14" s="107"/>
      <c r="AI14" s="107"/>
      <c r="AJ14" s="107"/>
      <c r="AK14" s="107"/>
      <c r="AL14" s="107"/>
      <c r="AM14" s="107"/>
      <c r="AN14" s="107"/>
      <c r="AO14" s="107"/>
      <c r="AP14" s="107"/>
      <c r="AQ14" s="107"/>
    </row>
    <row r="15" spans="1:43" ht="123" customHeight="1" x14ac:dyDescent="0.2">
      <c r="A15" s="490"/>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07"/>
      <c r="AG15" s="107"/>
      <c r="AH15" s="107"/>
      <c r="AI15" s="107"/>
      <c r="AJ15" s="107"/>
      <c r="AK15" s="107"/>
      <c r="AL15" s="107"/>
      <c r="AM15" s="107"/>
      <c r="AN15" s="107"/>
      <c r="AO15" s="107"/>
      <c r="AP15" s="107"/>
      <c r="AQ15" s="107"/>
    </row>
    <row r="16" spans="1:43" ht="112.5" customHeight="1" x14ac:dyDescent="0.2">
      <c r="A16" s="490"/>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07"/>
      <c r="AG16" s="107"/>
      <c r="AH16" s="107"/>
      <c r="AI16" s="107"/>
      <c r="AJ16" s="107"/>
      <c r="AK16" s="107"/>
      <c r="AL16" s="107"/>
      <c r="AM16" s="107"/>
      <c r="AN16" s="107"/>
      <c r="AO16" s="107"/>
      <c r="AP16" s="107"/>
      <c r="AQ16" s="107"/>
    </row>
    <row r="17" spans="1:47" ht="112.5" customHeight="1" x14ac:dyDescent="0.2">
      <c r="A17" s="490"/>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07"/>
      <c r="AG17" s="107"/>
      <c r="AH17" s="107"/>
      <c r="AI17" s="107"/>
      <c r="AJ17" s="107"/>
      <c r="AK17" s="107"/>
      <c r="AL17" s="107"/>
      <c r="AM17" s="107"/>
      <c r="AN17" s="107"/>
      <c r="AO17" s="107"/>
      <c r="AP17" s="107"/>
      <c r="AQ17" s="107"/>
    </row>
    <row r="18" spans="1:47" customFormat="1" ht="117.75" customHeight="1" x14ac:dyDescent="0.2">
      <c r="A18" s="490"/>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12.5" customHeight="1" x14ac:dyDescent="0.2">
      <c r="A19" s="490"/>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07"/>
      <c r="AG19" s="107"/>
      <c r="AH19" s="107"/>
      <c r="AI19" s="107"/>
      <c r="AJ19" s="107"/>
      <c r="AK19" s="107"/>
      <c r="AL19" s="107"/>
      <c r="AM19" s="107"/>
      <c r="AN19" s="107"/>
      <c r="AO19" s="107"/>
      <c r="AP19" s="107"/>
      <c r="AQ19" s="107"/>
    </row>
    <row r="20" spans="1:47" ht="112.5" customHeight="1" x14ac:dyDescent="0.2">
      <c r="A20" s="490"/>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07"/>
      <c r="AG20" s="107"/>
      <c r="AH20" s="107"/>
      <c r="AI20" s="107"/>
      <c r="AJ20" s="107"/>
      <c r="AK20" s="107"/>
      <c r="AL20" s="107"/>
      <c r="AM20" s="107"/>
      <c r="AN20" s="107"/>
      <c r="AO20" s="107"/>
      <c r="AP20" s="107"/>
      <c r="AQ20" s="107"/>
    </row>
    <row r="21" spans="1:47" ht="112.5" customHeight="1" x14ac:dyDescent="0.2">
      <c r="A21" s="490"/>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07"/>
      <c r="AG21" s="107"/>
      <c r="AH21" s="107"/>
      <c r="AI21" s="107"/>
      <c r="AJ21" s="107"/>
      <c r="AK21" s="107"/>
      <c r="AL21" s="107"/>
      <c r="AM21" s="107"/>
      <c r="AN21" s="107"/>
      <c r="AO21" s="107"/>
      <c r="AP21" s="107"/>
      <c r="AQ21" s="107"/>
    </row>
    <row r="22" spans="1:47" ht="162" customHeight="1" x14ac:dyDescent="0.2">
      <c r="A22" s="490"/>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07"/>
      <c r="AG22" s="107"/>
      <c r="AH22" s="107"/>
      <c r="AI22" s="107"/>
      <c r="AJ22" s="107"/>
      <c r="AK22" s="107"/>
      <c r="AL22" s="107"/>
      <c r="AM22" s="107"/>
      <c r="AN22" s="107"/>
      <c r="AO22" s="107"/>
      <c r="AP22" s="107"/>
      <c r="AQ22" s="107"/>
    </row>
    <row r="23" spans="1:47" ht="165.75" customHeight="1" x14ac:dyDescent="0.2">
      <c r="A23" s="490"/>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07"/>
      <c r="AG23" s="107"/>
      <c r="AH23" s="107"/>
      <c r="AI23" s="107"/>
      <c r="AJ23" s="107"/>
      <c r="AK23" s="107"/>
      <c r="AL23" s="107"/>
      <c r="AM23" s="107"/>
      <c r="AN23" s="107"/>
      <c r="AO23" s="107"/>
      <c r="AP23" s="107"/>
      <c r="AQ23" s="107"/>
    </row>
    <row r="24" spans="1:47" ht="15.75" customHeight="1" x14ac:dyDescent="0.2">
      <c r="B24" s="107"/>
      <c r="C24" s="107"/>
      <c r="D24" s="109"/>
      <c r="E24" s="107"/>
      <c r="F24" s="107"/>
      <c r="G24" s="107"/>
      <c r="H24" s="107"/>
      <c r="I24" s="110"/>
      <c r="J24" s="110"/>
      <c r="K24" s="110"/>
      <c r="L24" s="110"/>
      <c r="M24" s="110"/>
      <c r="N24" s="110"/>
      <c r="O24" s="110"/>
      <c r="P24" s="110"/>
      <c r="Q24" s="107"/>
      <c r="R24" s="107"/>
      <c r="S24" s="110"/>
      <c r="T24" s="110"/>
      <c r="U24" s="110"/>
      <c r="V24" s="110"/>
      <c r="W24" s="110"/>
      <c r="X24" s="110"/>
      <c r="Y24" s="111"/>
      <c r="Z24" s="110"/>
      <c r="AA24" s="107"/>
      <c r="AB24" s="107"/>
      <c r="AC24" s="107"/>
      <c r="AD24" s="107"/>
      <c r="AE24" s="107"/>
      <c r="AF24" s="107"/>
      <c r="AG24" s="107"/>
      <c r="AH24" s="107"/>
      <c r="AI24" s="107"/>
      <c r="AJ24" s="107"/>
      <c r="AK24" s="107"/>
      <c r="AL24" s="107"/>
      <c r="AM24" s="107"/>
      <c r="AN24" s="107"/>
      <c r="AO24" s="107"/>
      <c r="AP24" s="107"/>
      <c r="AQ24" s="107"/>
    </row>
    <row r="25" spans="1:47" ht="15.75" customHeight="1" x14ac:dyDescent="0.2">
      <c r="B25" s="107"/>
      <c r="C25" s="107"/>
      <c r="D25" s="109"/>
      <c r="E25" s="107"/>
      <c r="F25" s="107"/>
      <c r="G25" s="107"/>
      <c r="H25" s="107"/>
      <c r="I25" s="110"/>
      <c r="J25" s="110"/>
      <c r="K25" s="110"/>
      <c r="L25" s="110"/>
      <c r="M25" s="110"/>
      <c r="N25" s="110"/>
      <c r="O25" s="110"/>
      <c r="P25" s="110"/>
      <c r="Q25" s="107"/>
      <c r="R25" s="107"/>
      <c r="S25" s="110"/>
      <c r="T25" s="110"/>
      <c r="U25" s="110"/>
      <c r="V25" s="110"/>
      <c r="W25" s="110"/>
      <c r="X25" s="110"/>
      <c r="Y25" s="111"/>
      <c r="Z25" s="110"/>
      <c r="AA25" s="107"/>
      <c r="AB25" s="107"/>
      <c r="AC25" s="107"/>
      <c r="AD25" s="107"/>
      <c r="AE25" s="107"/>
      <c r="AF25" s="107"/>
      <c r="AG25" s="107"/>
      <c r="AH25" s="107"/>
      <c r="AI25" s="107"/>
      <c r="AJ25" s="107"/>
      <c r="AK25" s="107"/>
      <c r="AL25" s="107"/>
      <c r="AM25" s="107"/>
      <c r="AN25" s="107"/>
      <c r="AO25" s="107"/>
      <c r="AP25" s="107"/>
      <c r="AQ25" s="107"/>
    </row>
    <row r="26" spans="1:47" ht="15.75" customHeight="1" x14ac:dyDescent="0.2">
      <c r="B26" s="107"/>
      <c r="C26" s="107"/>
      <c r="D26" s="109"/>
      <c r="E26" s="107"/>
      <c r="F26" s="107"/>
      <c r="G26" s="107"/>
      <c r="H26" s="107"/>
      <c r="I26" s="110"/>
      <c r="J26" s="110"/>
      <c r="K26" s="110"/>
      <c r="L26" s="110"/>
      <c r="M26" s="110"/>
      <c r="N26" s="110"/>
      <c r="O26" s="110"/>
      <c r="P26" s="110"/>
      <c r="Q26" s="107"/>
      <c r="R26" s="107"/>
      <c r="S26" s="110"/>
      <c r="T26" s="110"/>
      <c r="U26" s="110"/>
      <c r="V26" s="110"/>
      <c r="W26" s="110"/>
      <c r="X26" s="110"/>
      <c r="Y26" s="111"/>
      <c r="Z26" s="110"/>
      <c r="AA26" s="107"/>
      <c r="AB26" s="107"/>
      <c r="AC26" s="107"/>
      <c r="AD26" s="107"/>
      <c r="AE26" s="107"/>
      <c r="AF26" s="107"/>
      <c r="AG26" s="107"/>
      <c r="AH26" s="107"/>
      <c r="AI26" s="107"/>
      <c r="AJ26" s="107"/>
      <c r="AK26" s="107"/>
      <c r="AL26" s="107"/>
      <c r="AM26" s="107"/>
      <c r="AN26" s="107"/>
      <c r="AO26" s="107"/>
      <c r="AP26" s="107"/>
      <c r="AQ26" s="107"/>
    </row>
    <row r="27" spans="1:47" ht="15.75" customHeight="1" x14ac:dyDescent="0.2">
      <c r="B27" s="107"/>
      <c r="C27" s="107"/>
      <c r="D27" s="109"/>
      <c r="E27" s="107"/>
      <c r="F27" s="107"/>
      <c r="G27" s="107"/>
      <c r="H27" s="107"/>
      <c r="I27" s="110"/>
      <c r="J27" s="110"/>
      <c r="K27" s="110"/>
      <c r="L27" s="110"/>
      <c r="M27" s="110"/>
      <c r="N27" s="110"/>
      <c r="O27" s="110"/>
      <c r="P27" s="110"/>
      <c r="Q27" s="107"/>
      <c r="R27" s="107"/>
      <c r="S27" s="110"/>
      <c r="T27" s="110"/>
      <c r="U27" s="110"/>
      <c r="V27" s="110"/>
      <c r="W27" s="110"/>
      <c r="X27" s="110"/>
      <c r="Y27" s="111"/>
      <c r="Z27" s="110"/>
      <c r="AA27" s="107"/>
      <c r="AB27" s="107"/>
      <c r="AC27" s="107"/>
      <c r="AD27" s="107"/>
      <c r="AE27" s="107"/>
      <c r="AF27" s="107"/>
      <c r="AG27" s="107"/>
      <c r="AH27" s="107"/>
      <c r="AI27" s="107"/>
      <c r="AJ27" s="107"/>
      <c r="AK27" s="107"/>
      <c r="AL27" s="107"/>
      <c r="AM27" s="107"/>
      <c r="AN27" s="107"/>
      <c r="AO27" s="107"/>
      <c r="AP27" s="107"/>
      <c r="AQ27" s="107"/>
    </row>
    <row r="28" spans="1:47" ht="15.75" customHeight="1" x14ac:dyDescent="0.2">
      <c r="B28" s="107"/>
      <c r="C28" s="107"/>
      <c r="D28" s="109"/>
      <c r="E28" s="107"/>
      <c r="F28" s="107"/>
      <c r="G28" s="107"/>
      <c r="H28" s="107"/>
      <c r="I28" s="110"/>
      <c r="J28" s="110"/>
      <c r="K28" s="110"/>
      <c r="L28" s="110"/>
      <c r="M28" s="110"/>
      <c r="N28" s="110"/>
      <c r="O28" s="110"/>
      <c r="P28" s="110"/>
      <c r="Q28" s="107"/>
      <c r="R28" s="107"/>
      <c r="S28" s="110"/>
      <c r="T28" s="110"/>
      <c r="U28" s="110"/>
      <c r="V28" s="110"/>
      <c r="W28" s="110"/>
      <c r="X28" s="110"/>
      <c r="Y28" s="111"/>
      <c r="Z28" s="110"/>
      <c r="AA28" s="107"/>
      <c r="AB28" s="107"/>
      <c r="AC28" s="107"/>
      <c r="AD28" s="107"/>
      <c r="AE28" s="107"/>
      <c r="AF28" s="107"/>
      <c r="AG28" s="107"/>
      <c r="AH28" s="107"/>
      <c r="AI28" s="107"/>
      <c r="AJ28" s="107"/>
      <c r="AK28" s="107"/>
      <c r="AL28" s="107"/>
      <c r="AM28" s="107"/>
      <c r="AN28" s="107"/>
      <c r="AO28" s="107"/>
      <c r="AP28" s="107"/>
      <c r="AQ28" s="107"/>
    </row>
    <row r="29" spans="1:47" ht="15.75" customHeight="1" x14ac:dyDescent="0.2">
      <c r="B29" s="107"/>
      <c r="C29" s="107"/>
      <c r="D29" s="109"/>
      <c r="E29" s="107"/>
      <c r="F29" s="107"/>
      <c r="G29" s="107"/>
      <c r="H29" s="107"/>
      <c r="I29" s="110"/>
      <c r="J29" s="110"/>
      <c r="K29" s="110"/>
      <c r="L29" s="110"/>
      <c r="M29" s="110"/>
      <c r="N29" s="110"/>
      <c r="O29" s="110"/>
      <c r="P29" s="110"/>
      <c r="Q29" s="107"/>
      <c r="R29" s="107"/>
      <c r="S29" s="110"/>
      <c r="T29" s="110"/>
      <c r="U29" s="110"/>
      <c r="V29" s="110"/>
      <c r="W29" s="110"/>
      <c r="X29" s="110"/>
      <c r="Y29" s="111"/>
      <c r="Z29" s="110"/>
      <c r="AA29" s="107"/>
      <c r="AB29" s="107"/>
      <c r="AC29" s="107"/>
      <c r="AD29" s="107"/>
      <c r="AE29" s="107"/>
      <c r="AF29" s="107"/>
      <c r="AG29" s="107"/>
      <c r="AH29" s="107"/>
      <c r="AI29" s="107"/>
      <c r="AJ29" s="107"/>
      <c r="AK29" s="107"/>
      <c r="AL29" s="107"/>
      <c r="AM29" s="107"/>
      <c r="AN29" s="107"/>
      <c r="AO29" s="107"/>
      <c r="AP29" s="107"/>
      <c r="AQ29" s="107"/>
    </row>
    <row r="30" spans="1:47" ht="15.75" customHeight="1" x14ac:dyDescent="0.2">
      <c r="B30" s="107"/>
      <c r="C30" s="107"/>
      <c r="D30" s="109"/>
      <c r="E30" s="107"/>
      <c r="F30" s="107"/>
      <c r="G30" s="107"/>
      <c r="H30" s="107"/>
      <c r="I30" s="110"/>
      <c r="J30" s="110"/>
      <c r="K30" s="110"/>
      <c r="L30" s="110"/>
      <c r="M30" s="110"/>
      <c r="N30" s="110"/>
      <c r="O30" s="110"/>
      <c r="P30" s="110"/>
      <c r="Q30" s="107"/>
      <c r="R30" s="107"/>
      <c r="S30" s="110"/>
      <c r="T30" s="110"/>
      <c r="U30" s="110"/>
      <c r="V30" s="110"/>
      <c r="W30" s="110"/>
      <c r="X30" s="110"/>
      <c r="Y30" s="111"/>
      <c r="Z30" s="110"/>
      <c r="AA30" s="107"/>
      <c r="AB30" s="107"/>
      <c r="AC30" s="107"/>
      <c r="AD30" s="107"/>
      <c r="AE30" s="107"/>
      <c r="AF30" s="107"/>
      <c r="AG30" s="107"/>
      <c r="AH30" s="107"/>
      <c r="AI30" s="107"/>
      <c r="AJ30" s="107"/>
      <c r="AK30" s="107"/>
      <c r="AL30" s="107"/>
      <c r="AM30" s="107"/>
      <c r="AN30" s="107"/>
      <c r="AO30" s="107"/>
      <c r="AP30" s="107"/>
      <c r="AQ30" s="107"/>
    </row>
    <row r="31" spans="1:47" ht="15.75" customHeight="1" x14ac:dyDescent="0.2">
      <c r="B31" s="107"/>
      <c r="C31" s="107"/>
      <c r="D31" s="109"/>
      <c r="E31" s="107"/>
      <c r="F31" s="107"/>
      <c r="G31" s="107"/>
      <c r="H31" s="107"/>
      <c r="I31" s="110"/>
      <c r="J31" s="110"/>
      <c r="K31" s="110"/>
      <c r="L31" s="110"/>
      <c r="M31" s="110"/>
      <c r="N31" s="110"/>
      <c r="O31" s="110"/>
      <c r="P31" s="110"/>
      <c r="Q31" s="107"/>
      <c r="R31" s="107"/>
      <c r="S31" s="110"/>
      <c r="T31" s="110"/>
      <c r="U31" s="110"/>
      <c r="V31" s="110"/>
      <c r="W31" s="110"/>
      <c r="X31" s="110"/>
      <c r="Y31" s="111"/>
      <c r="Z31" s="110"/>
      <c r="AA31" s="107"/>
      <c r="AB31" s="107"/>
      <c r="AC31" s="107"/>
      <c r="AD31" s="107"/>
      <c r="AE31" s="107"/>
      <c r="AF31" s="107"/>
      <c r="AG31" s="107"/>
      <c r="AH31" s="107"/>
      <c r="AI31" s="107"/>
      <c r="AJ31" s="107"/>
      <c r="AK31" s="107"/>
      <c r="AL31" s="107"/>
      <c r="AM31" s="107"/>
      <c r="AN31" s="107"/>
      <c r="AO31" s="107"/>
      <c r="AP31" s="107"/>
      <c r="AQ31" s="107"/>
    </row>
    <row r="32" spans="1:47" ht="15.75" customHeight="1" x14ac:dyDescent="0.2">
      <c r="B32" s="107"/>
      <c r="C32" s="107"/>
      <c r="D32" s="109"/>
      <c r="E32" s="107"/>
      <c r="F32" s="107"/>
      <c r="G32" s="107"/>
      <c r="H32" s="107"/>
      <c r="I32" s="110"/>
      <c r="J32" s="110"/>
      <c r="K32" s="110"/>
      <c r="L32" s="110"/>
      <c r="M32" s="110"/>
      <c r="N32" s="110"/>
      <c r="O32" s="110"/>
      <c r="P32" s="110"/>
      <c r="Q32" s="107"/>
      <c r="R32" s="107"/>
      <c r="S32" s="110"/>
      <c r="T32" s="110"/>
      <c r="U32" s="110"/>
      <c r="V32" s="110"/>
      <c r="W32" s="110"/>
      <c r="X32" s="110"/>
      <c r="Y32" s="111"/>
      <c r="Z32" s="110"/>
      <c r="AA32" s="107"/>
      <c r="AB32" s="107"/>
      <c r="AC32" s="107"/>
      <c r="AD32" s="107"/>
      <c r="AE32" s="107"/>
      <c r="AF32" s="107"/>
      <c r="AG32" s="107"/>
      <c r="AH32" s="107"/>
      <c r="AI32" s="107"/>
      <c r="AJ32" s="107"/>
      <c r="AK32" s="107"/>
      <c r="AL32" s="107"/>
      <c r="AM32" s="107"/>
      <c r="AN32" s="107"/>
      <c r="AO32" s="107"/>
      <c r="AP32" s="107"/>
      <c r="AQ32" s="107"/>
    </row>
    <row r="33" spans="2:43" ht="15.75" customHeight="1" x14ac:dyDescent="0.2">
      <c r="B33" s="107"/>
      <c r="C33" s="107"/>
      <c r="D33" s="109"/>
      <c r="E33" s="107"/>
      <c r="F33" s="107"/>
      <c r="G33" s="107"/>
      <c r="H33" s="107"/>
      <c r="I33" s="110"/>
      <c r="J33" s="110"/>
      <c r="K33" s="110"/>
      <c r="L33" s="110"/>
      <c r="M33" s="110"/>
      <c r="N33" s="110"/>
      <c r="O33" s="110"/>
      <c r="P33" s="110"/>
      <c r="Q33" s="107"/>
      <c r="R33" s="107"/>
      <c r="S33" s="110"/>
      <c r="T33" s="110"/>
      <c r="U33" s="110"/>
      <c r="V33" s="110"/>
      <c r="W33" s="110"/>
      <c r="X33" s="110"/>
      <c r="Y33" s="111"/>
      <c r="Z33" s="110"/>
      <c r="AA33" s="107"/>
      <c r="AB33" s="107"/>
      <c r="AC33" s="107"/>
      <c r="AD33" s="107"/>
      <c r="AE33" s="107"/>
      <c r="AF33" s="107"/>
      <c r="AG33" s="107"/>
      <c r="AH33" s="107"/>
      <c r="AI33" s="107"/>
      <c r="AJ33" s="107"/>
      <c r="AK33" s="107"/>
      <c r="AL33" s="107"/>
      <c r="AM33" s="107"/>
      <c r="AN33" s="107"/>
      <c r="AO33" s="107"/>
      <c r="AP33" s="107"/>
      <c r="AQ33" s="107"/>
    </row>
    <row r="34" spans="2:43" ht="15.75" customHeight="1" x14ac:dyDescent="0.2">
      <c r="B34" s="107"/>
      <c r="C34" s="107"/>
      <c r="D34" s="109"/>
      <c r="E34" s="107"/>
      <c r="F34" s="107"/>
      <c r="G34" s="107"/>
      <c r="H34" s="107"/>
      <c r="I34" s="110"/>
      <c r="J34" s="110"/>
      <c r="K34" s="110"/>
      <c r="L34" s="110"/>
      <c r="M34" s="110"/>
      <c r="N34" s="110"/>
      <c r="O34" s="110"/>
      <c r="P34" s="110"/>
      <c r="Q34" s="107"/>
      <c r="R34" s="107"/>
      <c r="S34" s="110"/>
      <c r="T34" s="110"/>
      <c r="U34" s="110"/>
      <c r="V34" s="110"/>
      <c r="W34" s="110"/>
      <c r="X34" s="110"/>
      <c r="Y34" s="111"/>
      <c r="Z34" s="110"/>
      <c r="AA34" s="107"/>
      <c r="AB34" s="107"/>
      <c r="AC34" s="107"/>
      <c r="AD34" s="107"/>
      <c r="AE34" s="107"/>
      <c r="AF34" s="107"/>
      <c r="AG34" s="107"/>
      <c r="AH34" s="107"/>
      <c r="AI34" s="107"/>
      <c r="AJ34" s="107"/>
      <c r="AK34" s="107"/>
      <c r="AL34" s="107"/>
      <c r="AM34" s="107"/>
      <c r="AN34" s="107"/>
      <c r="AO34" s="107"/>
      <c r="AP34" s="107"/>
      <c r="AQ34" s="107"/>
    </row>
    <row r="35" spans="2:43" ht="15.75" customHeight="1" x14ac:dyDescent="0.2">
      <c r="B35" s="107"/>
      <c r="C35" s="107"/>
      <c r="D35" s="109"/>
      <c r="E35" s="107"/>
      <c r="F35" s="107"/>
      <c r="G35" s="107"/>
      <c r="H35" s="107"/>
      <c r="I35" s="110"/>
      <c r="J35" s="110"/>
      <c r="K35" s="110"/>
      <c r="L35" s="110"/>
      <c r="M35" s="110"/>
      <c r="N35" s="110"/>
      <c r="O35" s="110"/>
      <c r="P35" s="110"/>
      <c r="Q35" s="107"/>
      <c r="R35" s="107"/>
      <c r="S35" s="110"/>
      <c r="T35" s="110"/>
      <c r="U35" s="110"/>
      <c r="V35" s="110"/>
      <c r="W35" s="110"/>
      <c r="X35" s="110"/>
      <c r="Y35" s="111"/>
      <c r="Z35" s="110"/>
      <c r="AA35" s="107"/>
      <c r="AB35" s="107"/>
      <c r="AC35" s="107"/>
      <c r="AD35" s="107"/>
      <c r="AE35" s="107"/>
      <c r="AF35" s="107"/>
      <c r="AG35" s="107"/>
      <c r="AH35" s="107"/>
      <c r="AI35" s="107"/>
      <c r="AJ35" s="107"/>
      <c r="AK35" s="107"/>
      <c r="AL35" s="107"/>
      <c r="AM35" s="107"/>
      <c r="AN35" s="107"/>
      <c r="AO35" s="107"/>
      <c r="AP35" s="107"/>
      <c r="AQ35" s="107"/>
    </row>
    <row r="36" spans="2:43" ht="15.75" customHeight="1" x14ac:dyDescent="0.2">
      <c r="B36" s="107"/>
      <c r="C36" s="107"/>
      <c r="D36" s="109"/>
      <c r="E36" s="107"/>
      <c r="F36" s="107"/>
      <c r="G36" s="107"/>
      <c r="H36" s="107"/>
      <c r="I36" s="110"/>
      <c r="J36" s="110"/>
      <c r="K36" s="110"/>
      <c r="L36" s="110"/>
      <c r="M36" s="110"/>
      <c r="N36" s="110"/>
      <c r="O36" s="110"/>
      <c r="P36" s="110"/>
      <c r="Q36" s="107"/>
      <c r="R36" s="107"/>
      <c r="S36" s="110"/>
      <c r="T36" s="110"/>
      <c r="U36" s="110"/>
      <c r="V36" s="110"/>
      <c r="W36" s="110"/>
      <c r="X36" s="110"/>
      <c r="Y36" s="111"/>
      <c r="Z36" s="110"/>
      <c r="AA36" s="107"/>
      <c r="AB36" s="107"/>
      <c r="AC36" s="107"/>
      <c r="AD36" s="107"/>
      <c r="AE36" s="107"/>
      <c r="AF36" s="107"/>
      <c r="AG36" s="107"/>
      <c r="AH36" s="107"/>
      <c r="AI36" s="107"/>
      <c r="AJ36" s="107"/>
      <c r="AK36" s="107"/>
      <c r="AL36" s="107"/>
      <c r="AM36" s="107"/>
      <c r="AN36" s="107"/>
      <c r="AO36" s="107"/>
      <c r="AP36" s="107"/>
      <c r="AQ36" s="107"/>
    </row>
    <row r="37" spans="2:43" ht="15.75" customHeight="1" x14ac:dyDescent="0.2">
      <c r="B37" s="107"/>
      <c r="C37" s="107"/>
      <c r="D37" s="109"/>
      <c r="E37" s="107"/>
      <c r="F37" s="107"/>
      <c r="G37" s="107"/>
      <c r="H37" s="107"/>
      <c r="I37" s="110"/>
      <c r="J37" s="110"/>
      <c r="K37" s="110"/>
      <c r="L37" s="110"/>
      <c r="M37" s="110"/>
      <c r="N37" s="110"/>
      <c r="O37" s="110"/>
      <c r="P37" s="110"/>
      <c r="Q37" s="107"/>
      <c r="R37" s="107"/>
      <c r="S37" s="110"/>
      <c r="T37" s="110"/>
      <c r="U37" s="110"/>
      <c r="V37" s="110"/>
      <c r="W37" s="110"/>
      <c r="X37" s="110"/>
      <c r="Y37" s="111"/>
      <c r="Z37" s="110"/>
      <c r="AA37" s="107"/>
      <c r="AB37" s="107"/>
      <c r="AC37" s="107"/>
      <c r="AD37" s="107"/>
      <c r="AE37" s="107"/>
      <c r="AF37" s="107"/>
      <c r="AG37" s="107"/>
      <c r="AH37" s="107"/>
      <c r="AI37" s="107"/>
      <c r="AJ37" s="107"/>
      <c r="AK37" s="107"/>
      <c r="AL37" s="107"/>
      <c r="AM37" s="107"/>
      <c r="AN37" s="107"/>
      <c r="AO37" s="107"/>
      <c r="AP37" s="107"/>
      <c r="AQ37" s="107"/>
    </row>
    <row r="38" spans="2:43" ht="15.75" customHeight="1" x14ac:dyDescent="0.2">
      <c r="B38" s="107"/>
      <c r="C38" s="107"/>
      <c r="D38" s="109"/>
      <c r="E38" s="107"/>
      <c r="F38" s="107"/>
      <c r="G38" s="107"/>
      <c r="H38" s="107"/>
      <c r="I38" s="110"/>
      <c r="J38" s="110"/>
      <c r="K38" s="110"/>
      <c r="L38" s="110"/>
      <c r="M38" s="110"/>
      <c r="N38" s="110"/>
      <c r="O38" s="110"/>
      <c r="P38" s="110"/>
      <c r="Q38" s="107"/>
      <c r="R38" s="107"/>
      <c r="S38" s="110"/>
      <c r="T38" s="110"/>
      <c r="U38" s="110"/>
      <c r="V38" s="110"/>
      <c r="W38" s="110"/>
      <c r="X38" s="110"/>
      <c r="Y38" s="111"/>
      <c r="Z38" s="110"/>
      <c r="AA38" s="107"/>
      <c r="AB38" s="107"/>
      <c r="AC38" s="107"/>
      <c r="AD38" s="107"/>
      <c r="AE38" s="107"/>
      <c r="AF38" s="107"/>
      <c r="AG38" s="107"/>
      <c r="AH38" s="107"/>
      <c r="AI38" s="107"/>
      <c r="AJ38" s="107"/>
      <c r="AK38" s="107"/>
      <c r="AL38" s="107"/>
      <c r="AM38" s="107"/>
      <c r="AN38" s="107"/>
      <c r="AO38" s="107"/>
      <c r="AP38" s="107"/>
      <c r="AQ38" s="107"/>
    </row>
    <row r="39" spans="2:43" ht="15.75" customHeight="1" x14ac:dyDescent="0.2">
      <c r="B39" s="107"/>
      <c r="C39" s="107"/>
      <c r="D39" s="109"/>
      <c r="E39" s="107"/>
      <c r="F39" s="107"/>
      <c r="G39" s="107"/>
      <c r="H39" s="107"/>
      <c r="I39" s="110"/>
      <c r="J39" s="110"/>
      <c r="K39" s="110"/>
      <c r="L39" s="110"/>
      <c r="M39" s="110"/>
      <c r="N39" s="110"/>
      <c r="O39" s="110"/>
      <c r="P39" s="110"/>
      <c r="Q39" s="107"/>
      <c r="R39" s="107"/>
      <c r="S39" s="110"/>
      <c r="T39" s="110"/>
      <c r="U39" s="110"/>
      <c r="V39" s="110"/>
      <c r="W39" s="110"/>
      <c r="X39" s="110"/>
      <c r="Y39" s="111"/>
      <c r="Z39" s="110"/>
      <c r="AA39" s="107"/>
      <c r="AB39" s="107"/>
      <c r="AC39" s="107"/>
      <c r="AD39" s="107"/>
      <c r="AE39" s="107"/>
      <c r="AF39" s="107"/>
      <c r="AG39" s="107"/>
      <c r="AH39" s="107"/>
      <c r="AI39" s="107"/>
      <c r="AJ39" s="107"/>
      <c r="AK39" s="107"/>
      <c r="AL39" s="107"/>
      <c r="AM39" s="107"/>
      <c r="AN39" s="107"/>
      <c r="AO39" s="107"/>
      <c r="AP39" s="107"/>
      <c r="AQ39" s="107"/>
    </row>
    <row r="40" spans="2:43" ht="15.75" customHeight="1" x14ac:dyDescent="0.2">
      <c r="B40" s="107"/>
      <c r="C40" s="107"/>
      <c r="D40" s="109"/>
      <c r="E40" s="107"/>
      <c r="F40" s="107"/>
      <c r="G40" s="107"/>
      <c r="H40" s="107"/>
      <c r="I40" s="110"/>
      <c r="J40" s="110"/>
      <c r="K40" s="110"/>
      <c r="L40" s="110"/>
      <c r="M40" s="110"/>
      <c r="N40" s="110"/>
      <c r="O40" s="110"/>
      <c r="P40" s="110"/>
      <c r="Q40" s="107"/>
      <c r="R40" s="107"/>
      <c r="S40" s="110"/>
      <c r="T40" s="110"/>
      <c r="U40" s="110"/>
      <c r="V40" s="110"/>
      <c r="W40" s="110"/>
      <c r="X40" s="110"/>
      <c r="Y40" s="111"/>
      <c r="Z40" s="110"/>
      <c r="AA40" s="107"/>
      <c r="AB40" s="107"/>
      <c r="AC40" s="107"/>
      <c r="AD40" s="107"/>
      <c r="AE40" s="107"/>
      <c r="AF40" s="107"/>
      <c r="AG40" s="107"/>
      <c r="AH40" s="107"/>
      <c r="AI40" s="107"/>
      <c r="AJ40" s="107"/>
      <c r="AK40" s="107"/>
      <c r="AL40" s="107"/>
      <c r="AM40" s="107"/>
      <c r="AN40" s="107"/>
      <c r="AO40" s="107"/>
      <c r="AP40" s="107"/>
      <c r="AQ40" s="107"/>
    </row>
    <row r="41" spans="2:43" ht="15.75" customHeight="1" x14ac:dyDescent="0.2">
      <c r="B41" s="107"/>
      <c r="C41" s="107"/>
      <c r="D41" s="109"/>
      <c r="E41" s="107"/>
      <c r="F41" s="107"/>
      <c r="G41" s="107"/>
      <c r="H41" s="107"/>
      <c r="I41" s="110"/>
      <c r="J41" s="110"/>
      <c r="K41" s="110"/>
      <c r="L41" s="110"/>
      <c r="M41" s="110"/>
      <c r="N41" s="110"/>
      <c r="O41" s="110"/>
      <c r="P41" s="110"/>
      <c r="Q41" s="107"/>
      <c r="R41" s="107"/>
      <c r="S41" s="110"/>
      <c r="T41" s="110"/>
      <c r="U41" s="110"/>
      <c r="V41" s="110"/>
      <c r="W41" s="110"/>
      <c r="X41" s="110"/>
      <c r="Y41" s="111"/>
      <c r="Z41" s="110"/>
      <c r="AA41" s="107"/>
      <c r="AB41" s="107"/>
      <c r="AC41" s="107"/>
      <c r="AD41" s="107"/>
      <c r="AE41" s="107"/>
      <c r="AF41" s="107"/>
      <c r="AG41" s="107"/>
      <c r="AH41" s="107"/>
      <c r="AI41" s="107"/>
      <c r="AJ41" s="107"/>
      <c r="AK41" s="107"/>
      <c r="AL41" s="107"/>
      <c r="AM41" s="107"/>
      <c r="AN41" s="107"/>
      <c r="AO41" s="107"/>
      <c r="AP41" s="107"/>
      <c r="AQ41" s="107"/>
    </row>
    <row r="42" spans="2:43" ht="15.75" customHeight="1" x14ac:dyDescent="0.2">
      <c r="B42" s="107"/>
      <c r="C42" s="107"/>
      <c r="D42" s="109"/>
      <c r="E42" s="107"/>
      <c r="F42" s="107"/>
      <c r="G42" s="107"/>
      <c r="H42" s="107"/>
      <c r="I42" s="110"/>
      <c r="J42" s="110"/>
      <c r="K42" s="110"/>
      <c r="L42" s="110"/>
      <c r="M42" s="110"/>
      <c r="N42" s="110"/>
      <c r="O42" s="110"/>
      <c r="P42" s="110"/>
      <c r="Q42" s="107"/>
      <c r="R42" s="107"/>
      <c r="S42" s="110"/>
      <c r="T42" s="110"/>
      <c r="U42" s="110"/>
      <c r="V42" s="110"/>
      <c r="W42" s="110"/>
      <c r="X42" s="110"/>
      <c r="Y42" s="111"/>
      <c r="Z42" s="110"/>
      <c r="AA42" s="107"/>
      <c r="AB42" s="107"/>
      <c r="AC42" s="107"/>
      <c r="AD42" s="107"/>
      <c r="AE42" s="107"/>
      <c r="AF42" s="107"/>
      <c r="AG42" s="107"/>
      <c r="AH42" s="107"/>
      <c r="AI42" s="107"/>
      <c r="AJ42" s="107"/>
      <c r="AK42" s="107"/>
      <c r="AL42" s="107"/>
      <c r="AM42" s="107"/>
      <c r="AN42" s="107"/>
      <c r="AO42" s="107"/>
      <c r="AP42" s="107"/>
      <c r="AQ42" s="107"/>
    </row>
    <row r="43" spans="2:43" ht="15.75" customHeight="1" x14ac:dyDescent="0.2">
      <c r="B43" s="107"/>
      <c r="C43" s="107"/>
      <c r="D43" s="109"/>
      <c r="E43" s="107"/>
      <c r="F43" s="107"/>
      <c r="G43" s="107"/>
      <c r="H43" s="107"/>
      <c r="I43" s="110"/>
      <c r="J43" s="110"/>
      <c r="K43" s="110"/>
      <c r="L43" s="110"/>
      <c r="M43" s="110"/>
      <c r="N43" s="110"/>
      <c r="O43" s="110"/>
      <c r="P43" s="110"/>
      <c r="Q43" s="107"/>
      <c r="R43" s="107"/>
      <c r="S43" s="110"/>
      <c r="T43" s="110"/>
      <c r="U43" s="110"/>
      <c r="V43" s="110"/>
      <c r="W43" s="110"/>
      <c r="X43" s="110"/>
      <c r="Y43" s="111"/>
      <c r="Z43" s="110"/>
      <c r="AA43" s="107"/>
      <c r="AB43" s="107"/>
      <c r="AC43" s="107"/>
      <c r="AD43" s="107"/>
      <c r="AE43" s="107"/>
      <c r="AF43" s="107"/>
      <c r="AG43" s="107"/>
      <c r="AH43" s="107"/>
      <c r="AI43" s="107"/>
      <c r="AJ43" s="107"/>
      <c r="AK43" s="107"/>
      <c r="AL43" s="107"/>
      <c r="AM43" s="107"/>
      <c r="AN43" s="107"/>
      <c r="AO43" s="107"/>
      <c r="AP43" s="107"/>
      <c r="AQ43" s="107"/>
    </row>
    <row r="44" spans="2:43" ht="15.75" customHeight="1" x14ac:dyDescent="0.2">
      <c r="B44" s="107"/>
      <c r="C44" s="107"/>
      <c r="D44" s="109"/>
      <c r="E44" s="107"/>
      <c r="F44" s="107"/>
      <c r="G44" s="107"/>
      <c r="H44" s="107"/>
      <c r="I44" s="110"/>
      <c r="J44" s="110"/>
      <c r="K44" s="110"/>
      <c r="L44" s="110"/>
      <c r="M44" s="110"/>
      <c r="N44" s="110"/>
      <c r="O44" s="110"/>
      <c r="P44" s="110"/>
      <c r="Q44" s="107"/>
      <c r="R44" s="107"/>
      <c r="S44" s="110"/>
      <c r="T44" s="110"/>
      <c r="U44" s="110"/>
      <c r="V44" s="110"/>
      <c r="W44" s="110"/>
      <c r="X44" s="110"/>
      <c r="Y44" s="111"/>
      <c r="Z44" s="110"/>
      <c r="AA44" s="107"/>
      <c r="AB44" s="107"/>
      <c r="AC44" s="107"/>
      <c r="AD44" s="107"/>
      <c r="AE44" s="107"/>
      <c r="AF44" s="107"/>
      <c r="AG44" s="107"/>
      <c r="AH44" s="107"/>
      <c r="AI44" s="107"/>
      <c r="AJ44" s="107"/>
      <c r="AK44" s="107"/>
      <c r="AL44" s="107"/>
      <c r="AM44" s="107"/>
      <c r="AN44" s="107"/>
      <c r="AO44" s="107"/>
      <c r="AP44" s="107"/>
      <c r="AQ44" s="107"/>
    </row>
    <row r="45" spans="2:43" ht="15.75" customHeight="1" x14ac:dyDescent="0.2">
      <c r="B45" s="107"/>
      <c r="C45" s="107"/>
      <c r="D45" s="109"/>
      <c r="E45" s="107"/>
      <c r="F45" s="107"/>
      <c r="G45" s="107"/>
      <c r="H45" s="107"/>
      <c r="I45" s="110"/>
      <c r="J45" s="110"/>
      <c r="K45" s="110"/>
      <c r="L45" s="110"/>
      <c r="M45" s="110"/>
      <c r="N45" s="110"/>
      <c r="O45" s="110"/>
      <c r="P45" s="110"/>
      <c r="Q45" s="107"/>
      <c r="R45" s="107"/>
      <c r="S45" s="110"/>
      <c r="T45" s="110"/>
      <c r="U45" s="110"/>
      <c r="V45" s="110"/>
      <c r="W45" s="110"/>
      <c r="X45" s="110"/>
      <c r="Y45" s="111"/>
      <c r="Z45" s="110"/>
      <c r="AA45" s="107"/>
      <c r="AB45" s="107"/>
      <c r="AC45" s="107"/>
      <c r="AD45" s="107"/>
      <c r="AE45" s="107"/>
      <c r="AF45" s="107"/>
      <c r="AG45" s="107"/>
      <c r="AH45" s="107"/>
      <c r="AI45" s="107"/>
      <c r="AJ45" s="107"/>
      <c r="AK45" s="107"/>
      <c r="AL45" s="107"/>
      <c r="AM45" s="107"/>
      <c r="AN45" s="107"/>
      <c r="AO45" s="107"/>
      <c r="AP45" s="107"/>
      <c r="AQ45" s="107"/>
    </row>
    <row r="46" spans="2:43" ht="15.75" customHeight="1" x14ac:dyDescent="0.2">
      <c r="B46" s="107"/>
      <c r="C46" s="107"/>
      <c r="D46" s="109"/>
      <c r="E46" s="107"/>
      <c r="F46" s="107"/>
      <c r="G46" s="107"/>
      <c r="H46" s="107"/>
      <c r="I46" s="110"/>
      <c r="J46" s="110"/>
      <c r="K46" s="110"/>
      <c r="L46" s="110"/>
      <c r="M46" s="110"/>
      <c r="N46" s="110"/>
      <c r="O46" s="110"/>
      <c r="P46" s="110"/>
      <c r="Q46" s="107"/>
      <c r="R46" s="107"/>
      <c r="S46" s="110"/>
      <c r="T46" s="110"/>
      <c r="U46" s="110"/>
      <c r="V46" s="110"/>
      <c r="W46" s="110"/>
      <c r="X46" s="110"/>
      <c r="Y46" s="111"/>
      <c r="Z46" s="110"/>
      <c r="AA46" s="107"/>
      <c r="AB46" s="107"/>
      <c r="AC46" s="107"/>
      <c r="AD46" s="107"/>
      <c r="AE46" s="107"/>
      <c r="AF46" s="107"/>
      <c r="AG46" s="107"/>
      <c r="AH46" s="107"/>
      <c r="AI46" s="107"/>
      <c r="AJ46" s="107"/>
      <c r="AK46" s="107"/>
      <c r="AL46" s="107"/>
      <c r="AM46" s="107"/>
      <c r="AN46" s="107"/>
      <c r="AO46" s="107"/>
      <c r="AP46" s="107"/>
      <c r="AQ46" s="107"/>
    </row>
    <row r="47" spans="2:43" ht="15.75" customHeight="1" x14ac:dyDescent="0.2">
      <c r="B47" s="107"/>
      <c r="C47" s="107"/>
      <c r="D47" s="109"/>
      <c r="E47" s="107"/>
      <c r="F47" s="107"/>
      <c r="G47" s="107"/>
      <c r="H47" s="107"/>
      <c r="I47" s="110"/>
      <c r="J47" s="110"/>
      <c r="K47" s="110"/>
      <c r="L47" s="110"/>
      <c r="M47" s="110"/>
      <c r="N47" s="110"/>
      <c r="O47" s="110"/>
      <c r="P47" s="110"/>
      <c r="Q47" s="107"/>
      <c r="R47" s="107"/>
      <c r="S47" s="110"/>
      <c r="T47" s="110"/>
      <c r="U47" s="110"/>
      <c r="V47" s="110"/>
      <c r="W47" s="110"/>
      <c r="X47" s="110"/>
      <c r="Y47" s="111"/>
      <c r="Z47" s="110"/>
      <c r="AA47" s="107"/>
      <c r="AB47" s="107"/>
      <c r="AC47" s="107"/>
      <c r="AD47" s="107"/>
      <c r="AE47" s="107"/>
      <c r="AF47" s="107"/>
      <c r="AG47" s="107"/>
      <c r="AH47" s="107"/>
      <c r="AI47" s="107"/>
      <c r="AJ47" s="107"/>
      <c r="AK47" s="107"/>
      <c r="AL47" s="107"/>
      <c r="AM47" s="107"/>
      <c r="AN47" s="107"/>
      <c r="AO47" s="107"/>
      <c r="AP47" s="107"/>
      <c r="AQ47" s="107"/>
    </row>
    <row r="48" spans="2:43" ht="15.75" customHeight="1" x14ac:dyDescent="0.2">
      <c r="B48" s="107"/>
      <c r="C48" s="107"/>
      <c r="D48" s="109"/>
      <c r="E48" s="107"/>
      <c r="F48" s="107"/>
      <c r="G48" s="107"/>
      <c r="H48" s="107"/>
      <c r="I48" s="110"/>
      <c r="J48" s="110"/>
      <c r="K48" s="110"/>
      <c r="L48" s="110"/>
      <c r="M48" s="110"/>
      <c r="N48" s="110"/>
      <c r="O48" s="110"/>
      <c r="P48" s="110"/>
      <c r="Q48" s="107"/>
      <c r="R48" s="107"/>
      <c r="S48" s="110"/>
      <c r="T48" s="110"/>
      <c r="U48" s="110"/>
      <c r="V48" s="110"/>
      <c r="W48" s="110"/>
      <c r="X48" s="110"/>
      <c r="Y48" s="111"/>
      <c r="Z48" s="110"/>
      <c r="AA48" s="107"/>
      <c r="AB48" s="107"/>
      <c r="AC48" s="107"/>
      <c r="AD48" s="107"/>
      <c r="AE48" s="107"/>
      <c r="AF48" s="107"/>
      <c r="AG48" s="107"/>
      <c r="AH48" s="107"/>
      <c r="AI48" s="107"/>
      <c r="AJ48" s="107"/>
      <c r="AK48" s="107"/>
      <c r="AL48" s="107"/>
      <c r="AM48" s="107"/>
      <c r="AN48" s="107"/>
      <c r="AO48" s="107"/>
      <c r="AP48" s="107"/>
      <c r="AQ48" s="107"/>
    </row>
    <row r="49" spans="2:43" ht="15.75" customHeight="1" x14ac:dyDescent="0.2">
      <c r="B49" s="107"/>
      <c r="C49" s="107"/>
      <c r="D49" s="109"/>
      <c r="E49" s="107"/>
      <c r="F49" s="107"/>
      <c r="G49" s="107"/>
      <c r="H49" s="107"/>
      <c r="I49" s="110"/>
      <c r="J49" s="110"/>
      <c r="K49" s="110"/>
      <c r="L49" s="110"/>
      <c r="M49" s="110"/>
      <c r="N49" s="110"/>
      <c r="O49" s="110"/>
      <c r="P49" s="110"/>
      <c r="Q49" s="107"/>
      <c r="R49" s="107"/>
      <c r="S49" s="110"/>
      <c r="T49" s="110"/>
      <c r="U49" s="110"/>
      <c r="V49" s="110"/>
      <c r="W49" s="110"/>
      <c r="X49" s="110"/>
      <c r="Y49" s="111"/>
      <c r="Z49" s="110"/>
      <c r="AA49" s="107"/>
      <c r="AB49" s="107"/>
      <c r="AC49" s="107"/>
      <c r="AD49" s="107"/>
      <c r="AE49" s="107"/>
      <c r="AF49" s="107"/>
      <c r="AG49" s="107"/>
      <c r="AH49" s="107"/>
      <c r="AI49" s="107"/>
      <c r="AJ49" s="107"/>
      <c r="AK49" s="107"/>
      <c r="AL49" s="107"/>
      <c r="AM49" s="107"/>
      <c r="AN49" s="107"/>
      <c r="AO49" s="107"/>
      <c r="AP49" s="107"/>
      <c r="AQ49" s="107"/>
    </row>
    <row r="50" spans="2:43" ht="15.75" customHeight="1" x14ac:dyDescent="0.2">
      <c r="B50" s="107"/>
      <c r="C50" s="107"/>
      <c r="D50" s="109"/>
      <c r="E50" s="107"/>
      <c r="F50" s="107"/>
      <c r="G50" s="107"/>
      <c r="H50" s="107"/>
      <c r="I50" s="110"/>
      <c r="J50" s="110"/>
      <c r="K50" s="110"/>
      <c r="L50" s="110"/>
      <c r="M50" s="110"/>
      <c r="N50" s="110"/>
      <c r="O50" s="110"/>
      <c r="P50" s="110"/>
      <c r="Q50" s="107"/>
      <c r="R50" s="107"/>
      <c r="S50" s="110"/>
      <c r="T50" s="110"/>
      <c r="U50" s="110"/>
      <c r="V50" s="110"/>
      <c r="W50" s="110"/>
      <c r="X50" s="110"/>
      <c r="Y50" s="111"/>
      <c r="Z50" s="110"/>
      <c r="AA50" s="107"/>
      <c r="AB50" s="107"/>
      <c r="AC50" s="107"/>
      <c r="AD50" s="107"/>
      <c r="AE50" s="107"/>
      <c r="AF50" s="107"/>
      <c r="AG50" s="107"/>
      <c r="AH50" s="107"/>
      <c r="AI50" s="107"/>
      <c r="AJ50" s="107"/>
      <c r="AK50" s="107"/>
      <c r="AL50" s="107"/>
      <c r="AM50" s="107"/>
      <c r="AN50" s="107"/>
      <c r="AO50" s="107"/>
      <c r="AP50" s="107"/>
      <c r="AQ50" s="107"/>
    </row>
    <row r="51" spans="2:43" ht="15.75" customHeight="1" x14ac:dyDescent="0.2">
      <c r="B51" s="107"/>
      <c r="C51" s="107"/>
      <c r="D51" s="109"/>
      <c r="E51" s="107"/>
      <c r="F51" s="107"/>
      <c r="G51" s="107"/>
      <c r="H51" s="107"/>
      <c r="I51" s="110"/>
      <c r="J51" s="110"/>
      <c r="K51" s="110"/>
      <c r="L51" s="110"/>
      <c r="M51" s="110"/>
      <c r="N51" s="110"/>
      <c r="O51" s="110"/>
      <c r="P51" s="110"/>
      <c r="Q51" s="107"/>
      <c r="R51" s="107"/>
      <c r="S51" s="110"/>
      <c r="T51" s="110"/>
      <c r="U51" s="110"/>
      <c r="V51" s="110"/>
      <c r="W51" s="110"/>
      <c r="X51" s="110"/>
      <c r="Y51" s="111"/>
      <c r="Z51" s="110"/>
      <c r="AA51" s="107"/>
      <c r="AB51" s="107"/>
      <c r="AC51" s="107"/>
      <c r="AD51" s="107"/>
      <c r="AE51" s="107"/>
      <c r="AF51" s="107"/>
      <c r="AG51" s="107"/>
      <c r="AH51" s="107"/>
      <c r="AI51" s="107"/>
      <c r="AJ51" s="107"/>
      <c r="AK51" s="107"/>
      <c r="AL51" s="107"/>
      <c r="AM51" s="107"/>
      <c r="AN51" s="107"/>
      <c r="AO51" s="107"/>
      <c r="AP51" s="107"/>
      <c r="AQ51" s="107"/>
    </row>
    <row r="52" spans="2:43" ht="15.75" customHeight="1" x14ac:dyDescent="0.2">
      <c r="B52" s="107"/>
      <c r="C52" s="107"/>
      <c r="D52" s="109"/>
      <c r="E52" s="107"/>
      <c r="F52" s="107"/>
      <c r="G52" s="107"/>
      <c r="H52" s="107"/>
      <c r="I52" s="110"/>
      <c r="J52" s="110"/>
      <c r="K52" s="110"/>
      <c r="L52" s="110"/>
      <c r="M52" s="110"/>
      <c r="N52" s="110"/>
      <c r="O52" s="110"/>
      <c r="P52" s="110"/>
      <c r="Q52" s="107"/>
      <c r="R52" s="107"/>
      <c r="S52" s="110"/>
      <c r="T52" s="110"/>
      <c r="U52" s="110"/>
      <c r="V52" s="110"/>
      <c r="W52" s="110"/>
      <c r="X52" s="110"/>
      <c r="Y52" s="111"/>
      <c r="Z52" s="110"/>
      <c r="AA52" s="107"/>
      <c r="AB52" s="107"/>
      <c r="AC52" s="107"/>
      <c r="AD52" s="107"/>
      <c r="AE52" s="107"/>
      <c r="AF52" s="107"/>
      <c r="AG52" s="107"/>
      <c r="AH52" s="107"/>
      <c r="AI52" s="107"/>
      <c r="AJ52" s="107"/>
      <c r="AK52" s="107"/>
      <c r="AL52" s="107"/>
      <c r="AM52" s="107"/>
      <c r="AN52" s="107"/>
      <c r="AO52" s="107"/>
      <c r="AP52" s="107"/>
      <c r="AQ52" s="107"/>
    </row>
    <row r="53" spans="2:43" ht="15.75" customHeight="1" x14ac:dyDescent="0.2">
      <c r="B53" s="107"/>
      <c r="C53" s="107"/>
      <c r="D53" s="109"/>
      <c r="E53" s="107"/>
      <c r="F53" s="107"/>
      <c r="G53" s="107"/>
      <c r="H53" s="107"/>
      <c r="I53" s="110"/>
      <c r="J53" s="110"/>
      <c r="K53" s="110"/>
      <c r="L53" s="110"/>
      <c r="M53" s="110"/>
      <c r="N53" s="110"/>
      <c r="O53" s="110"/>
      <c r="P53" s="110"/>
      <c r="Q53" s="107"/>
      <c r="R53" s="107"/>
      <c r="S53" s="110"/>
      <c r="T53" s="110"/>
      <c r="U53" s="110"/>
      <c r="V53" s="110"/>
      <c r="W53" s="110"/>
      <c r="X53" s="110"/>
      <c r="Y53" s="111"/>
      <c r="Z53" s="110"/>
      <c r="AA53" s="107"/>
      <c r="AB53" s="107"/>
      <c r="AC53" s="107"/>
      <c r="AD53" s="107"/>
      <c r="AE53" s="107"/>
      <c r="AF53" s="107"/>
      <c r="AG53" s="107"/>
      <c r="AH53" s="107"/>
      <c r="AI53" s="107"/>
      <c r="AJ53" s="107"/>
      <c r="AK53" s="107"/>
      <c r="AL53" s="107"/>
      <c r="AM53" s="107"/>
      <c r="AN53" s="107"/>
      <c r="AO53" s="107"/>
      <c r="AP53" s="107"/>
      <c r="AQ53" s="107"/>
    </row>
    <row r="54" spans="2:43" ht="15.75" customHeight="1" x14ac:dyDescent="0.2">
      <c r="B54" s="107"/>
      <c r="C54" s="107"/>
      <c r="D54" s="109"/>
      <c r="E54" s="107"/>
      <c r="F54" s="107"/>
      <c r="G54" s="107"/>
      <c r="H54" s="107"/>
      <c r="I54" s="110"/>
      <c r="J54" s="110"/>
      <c r="K54" s="110"/>
      <c r="L54" s="110"/>
      <c r="M54" s="110"/>
      <c r="N54" s="110"/>
      <c r="O54" s="110"/>
      <c r="P54" s="110"/>
      <c r="Q54" s="107"/>
      <c r="R54" s="107"/>
      <c r="S54" s="110"/>
      <c r="T54" s="110"/>
      <c r="U54" s="110"/>
      <c r="V54" s="110"/>
      <c r="W54" s="110"/>
      <c r="X54" s="110"/>
      <c r="Y54" s="111"/>
      <c r="Z54" s="110"/>
      <c r="AA54" s="107"/>
      <c r="AB54" s="107"/>
      <c r="AC54" s="107"/>
      <c r="AD54" s="107"/>
      <c r="AE54" s="107"/>
      <c r="AF54" s="107"/>
      <c r="AG54" s="107"/>
      <c r="AH54" s="107"/>
      <c r="AI54" s="107"/>
      <c r="AJ54" s="107"/>
      <c r="AK54" s="107"/>
      <c r="AL54" s="107"/>
      <c r="AM54" s="107"/>
      <c r="AN54" s="107"/>
      <c r="AO54" s="107"/>
      <c r="AP54" s="107"/>
      <c r="AQ54" s="107"/>
    </row>
    <row r="55" spans="2:43" ht="15.75" customHeight="1" x14ac:dyDescent="0.2">
      <c r="B55" s="107"/>
      <c r="C55" s="107"/>
      <c r="D55" s="109"/>
      <c r="E55" s="107"/>
      <c r="F55" s="107"/>
      <c r="G55" s="107"/>
      <c r="H55" s="107"/>
      <c r="I55" s="110"/>
      <c r="J55" s="110"/>
      <c r="K55" s="110"/>
      <c r="L55" s="110"/>
      <c r="M55" s="110"/>
      <c r="N55" s="110"/>
      <c r="O55" s="110"/>
      <c r="P55" s="110"/>
      <c r="Q55" s="107"/>
      <c r="R55" s="107"/>
      <c r="S55" s="110"/>
      <c r="T55" s="110"/>
      <c r="U55" s="110"/>
      <c r="V55" s="110"/>
      <c r="W55" s="110"/>
      <c r="X55" s="110"/>
      <c r="Y55" s="111"/>
      <c r="Z55" s="110"/>
      <c r="AA55" s="107"/>
      <c r="AB55" s="107"/>
      <c r="AC55" s="107"/>
      <c r="AD55" s="107"/>
      <c r="AE55" s="107"/>
      <c r="AF55" s="107"/>
      <c r="AG55" s="107"/>
      <c r="AH55" s="107"/>
      <c r="AI55" s="107"/>
      <c r="AJ55" s="107"/>
      <c r="AK55" s="107"/>
      <c r="AL55" s="107"/>
      <c r="AM55" s="107"/>
      <c r="AN55" s="107"/>
      <c r="AO55" s="107"/>
      <c r="AP55" s="107"/>
      <c r="AQ55" s="107"/>
    </row>
    <row r="56" spans="2:43" ht="15.75" customHeight="1" x14ac:dyDescent="0.2">
      <c r="B56" s="107"/>
      <c r="C56" s="107"/>
      <c r="D56" s="109"/>
      <c r="E56" s="107"/>
      <c r="F56" s="107"/>
      <c r="G56" s="107"/>
      <c r="H56" s="107"/>
      <c r="I56" s="110"/>
      <c r="J56" s="110"/>
      <c r="K56" s="110"/>
      <c r="L56" s="110"/>
      <c r="M56" s="110"/>
      <c r="N56" s="110"/>
      <c r="O56" s="110"/>
      <c r="P56" s="110"/>
      <c r="Q56" s="107"/>
      <c r="R56" s="107"/>
      <c r="S56" s="110"/>
      <c r="T56" s="110"/>
      <c r="U56" s="110"/>
      <c r="V56" s="110"/>
      <c r="W56" s="110"/>
      <c r="X56" s="110"/>
      <c r="Y56" s="111"/>
      <c r="Z56" s="110"/>
      <c r="AA56" s="107"/>
      <c r="AB56" s="107"/>
      <c r="AC56" s="107"/>
      <c r="AD56" s="107"/>
      <c r="AE56" s="107"/>
      <c r="AF56" s="107"/>
      <c r="AG56" s="107"/>
      <c r="AH56" s="107"/>
      <c r="AI56" s="107"/>
      <c r="AJ56" s="107"/>
      <c r="AK56" s="107"/>
      <c r="AL56" s="107"/>
      <c r="AM56" s="107"/>
      <c r="AN56" s="107"/>
      <c r="AO56" s="107"/>
      <c r="AP56" s="107"/>
      <c r="AQ56" s="107"/>
    </row>
    <row r="57" spans="2:43" ht="15.75" customHeight="1" x14ac:dyDescent="0.2">
      <c r="B57" s="107"/>
      <c r="C57" s="107"/>
      <c r="D57" s="109"/>
      <c r="E57" s="107"/>
      <c r="F57" s="107"/>
      <c r="G57" s="107"/>
      <c r="H57" s="107"/>
      <c r="I57" s="110"/>
      <c r="J57" s="110"/>
      <c r="K57" s="110"/>
      <c r="L57" s="110"/>
      <c r="M57" s="110"/>
      <c r="N57" s="110"/>
      <c r="O57" s="110"/>
      <c r="P57" s="110"/>
      <c r="Q57" s="107"/>
      <c r="R57" s="107"/>
      <c r="S57" s="110"/>
      <c r="T57" s="110"/>
      <c r="U57" s="110"/>
      <c r="V57" s="110"/>
      <c r="W57" s="110"/>
      <c r="X57" s="110"/>
      <c r="Y57" s="111"/>
      <c r="Z57" s="110"/>
      <c r="AA57" s="107"/>
      <c r="AB57" s="107"/>
      <c r="AC57" s="107"/>
      <c r="AD57" s="107"/>
      <c r="AE57" s="107"/>
      <c r="AF57" s="107"/>
      <c r="AG57" s="107"/>
      <c r="AH57" s="107"/>
      <c r="AI57" s="107"/>
      <c r="AJ57" s="107"/>
      <c r="AK57" s="107"/>
      <c r="AL57" s="107"/>
      <c r="AM57" s="107"/>
      <c r="AN57" s="107"/>
      <c r="AO57" s="107"/>
      <c r="AP57" s="107"/>
      <c r="AQ57" s="107"/>
    </row>
    <row r="58" spans="2:43" ht="15.75" customHeight="1" x14ac:dyDescent="0.2">
      <c r="B58" s="107"/>
      <c r="C58" s="107"/>
      <c r="D58" s="109"/>
      <c r="E58" s="107"/>
      <c r="F58" s="107"/>
      <c r="G58" s="107"/>
      <c r="H58" s="107"/>
      <c r="I58" s="110"/>
      <c r="J58" s="110"/>
      <c r="K58" s="110"/>
      <c r="L58" s="110"/>
      <c r="M58" s="110"/>
      <c r="N58" s="110"/>
      <c r="O58" s="110"/>
      <c r="P58" s="110"/>
      <c r="Q58" s="107"/>
      <c r="R58" s="107"/>
      <c r="S58" s="110"/>
      <c r="T58" s="110"/>
      <c r="U58" s="110"/>
      <c r="V58" s="110"/>
      <c r="W58" s="110"/>
      <c r="X58" s="110"/>
      <c r="Y58" s="111"/>
      <c r="Z58" s="110"/>
      <c r="AA58" s="107"/>
      <c r="AB58" s="107"/>
      <c r="AC58" s="107"/>
      <c r="AD58" s="107"/>
      <c r="AE58" s="107"/>
      <c r="AF58" s="107"/>
      <c r="AG58" s="107"/>
      <c r="AH58" s="107"/>
      <c r="AI58" s="107"/>
      <c r="AJ58" s="107"/>
      <c r="AK58" s="107"/>
      <c r="AL58" s="107"/>
      <c r="AM58" s="107"/>
      <c r="AN58" s="107"/>
      <c r="AO58" s="107"/>
      <c r="AP58" s="107"/>
      <c r="AQ58" s="107"/>
    </row>
    <row r="59" spans="2:43" ht="15.75" customHeight="1" x14ac:dyDescent="0.2">
      <c r="B59" s="107"/>
      <c r="C59" s="107"/>
      <c r="D59" s="109"/>
      <c r="E59" s="107"/>
      <c r="F59" s="107"/>
      <c r="G59" s="107"/>
      <c r="H59" s="107"/>
      <c r="I59" s="110"/>
      <c r="J59" s="110"/>
      <c r="K59" s="110"/>
      <c r="L59" s="110"/>
      <c r="M59" s="110"/>
      <c r="N59" s="110"/>
      <c r="O59" s="110"/>
      <c r="P59" s="110"/>
      <c r="Q59" s="107"/>
      <c r="R59" s="107"/>
      <c r="S59" s="110"/>
      <c r="T59" s="110"/>
      <c r="U59" s="110"/>
      <c r="V59" s="110"/>
      <c r="W59" s="110"/>
      <c r="X59" s="110"/>
      <c r="Y59" s="111"/>
      <c r="Z59" s="110"/>
      <c r="AA59" s="107"/>
      <c r="AB59" s="107"/>
      <c r="AC59" s="107"/>
      <c r="AD59" s="107"/>
      <c r="AE59" s="107"/>
      <c r="AF59" s="107"/>
      <c r="AG59" s="107"/>
      <c r="AH59" s="107"/>
      <c r="AI59" s="107"/>
      <c r="AJ59" s="107"/>
      <c r="AK59" s="107"/>
      <c r="AL59" s="107"/>
      <c r="AM59" s="107"/>
      <c r="AN59" s="107"/>
      <c r="AO59" s="107"/>
      <c r="AP59" s="107"/>
      <c r="AQ59" s="107"/>
    </row>
    <row r="60" spans="2:43" ht="15.75" customHeight="1" x14ac:dyDescent="0.2">
      <c r="B60" s="107"/>
      <c r="C60" s="107"/>
      <c r="D60" s="109"/>
      <c r="E60" s="107"/>
      <c r="F60" s="107"/>
      <c r="G60" s="107"/>
      <c r="H60" s="107"/>
      <c r="I60" s="110"/>
      <c r="J60" s="110"/>
      <c r="K60" s="110"/>
      <c r="L60" s="110"/>
      <c r="M60" s="110"/>
      <c r="N60" s="110"/>
      <c r="O60" s="110"/>
      <c r="P60" s="110"/>
      <c r="Q60" s="107"/>
      <c r="R60" s="107"/>
      <c r="S60" s="110"/>
      <c r="T60" s="110"/>
      <c r="U60" s="110"/>
      <c r="V60" s="110"/>
      <c r="W60" s="110"/>
      <c r="X60" s="110"/>
      <c r="Y60" s="111"/>
      <c r="Z60" s="110"/>
      <c r="AA60" s="107"/>
      <c r="AB60" s="107"/>
      <c r="AC60" s="107"/>
      <c r="AD60" s="107"/>
      <c r="AE60" s="107"/>
      <c r="AF60" s="107"/>
      <c r="AG60" s="107"/>
      <c r="AH60" s="107"/>
      <c r="AI60" s="107"/>
      <c r="AJ60" s="107"/>
      <c r="AK60" s="107"/>
      <c r="AL60" s="107"/>
      <c r="AM60" s="107"/>
      <c r="AN60" s="107"/>
      <c r="AO60" s="107"/>
      <c r="AP60" s="107"/>
      <c r="AQ60" s="107"/>
    </row>
    <row r="61" spans="2:43" ht="15.75" customHeight="1" x14ac:dyDescent="0.2">
      <c r="B61" s="107"/>
      <c r="C61" s="107"/>
      <c r="D61" s="109"/>
      <c r="E61" s="107"/>
      <c r="F61" s="107"/>
      <c r="G61" s="107"/>
      <c r="H61" s="107"/>
      <c r="I61" s="110"/>
      <c r="J61" s="110"/>
      <c r="K61" s="110"/>
      <c r="L61" s="110"/>
      <c r="M61" s="110"/>
      <c r="N61" s="110"/>
      <c r="O61" s="110"/>
      <c r="P61" s="110"/>
      <c r="Q61" s="107"/>
      <c r="R61" s="107"/>
      <c r="S61" s="110"/>
      <c r="T61" s="110"/>
      <c r="U61" s="110"/>
      <c r="V61" s="110"/>
      <c r="W61" s="110"/>
      <c r="X61" s="110"/>
      <c r="Y61" s="111"/>
      <c r="Z61" s="110"/>
      <c r="AA61" s="107"/>
      <c r="AB61" s="107"/>
      <c r="AC61" s="107"/>
      <c r="AD61" s="107"/>
      <c r="AE61" s="107"/>
      <c r="AF61" s="107"/>
      <c r="AG61" s="107"/>
      <c r="AH61" s="107"/>
      <c r="AI61" s="107"/>
      <c r="AJ61" s="107"/>
      <c r="AK61" s="107"/>
      <c r="AL61" s="107"/>
      <c r="AM61" s="107"/>
      <c r="AN61" s="107"/>
      <c r="AO61" s="107"/>
      <c r="AP61" s="107"/>
      <c r="AQ61" s="107"/>
    </row>
    <row r="62" spans="2:43" ht="15.75" customHeight="1" x14ac:dyDescent="0.2">
      <c r="B62" s="107"/>
      <c r="C62" s="107"/>
      <c r="D62" s="109"/>
      <c r="E62" s="107"/>
      <c r="F62" s="107"/>
      <c r="G62" s="107"/>
      <c r="H62" s="107"/>
      <c r="I62" s="110"/>
      <c r="J62" s="110"/>
      <c r="K62" s="110"/>
      <c r="L62" s="110"/>
      <c r="M62" s="110"/>
      <c r="N62" s="110"/>
      <c r="O62" s="110"/>
      <c r="P62" s="110"/>
      <c r="Q62" s="107"/>
      <c r="R62" s="107"/>
      <c r="S62" s="110"/>
      <c r="T62" s="110"/>
      <c r="U62" s="110"/>
      <c r="V62" s="110"/>
      <c r="W62" s="110"/>
      <c r="X62" s="110"/>
      <c r="Y62" s="111"/>
      <c r="Z62" s="110"/>
      <c r="AA62" s="107"/>
      <c r="AB62" s="107"/>
      <c r="AC62" s="107"/>
      <c r="AD62" s="107"/>
      <c r="AE62" s="107"/>
      <c r="AF62" s="107"/>
      <c r="AG62" s="107"/>
      <c r="AH62" s="107"/>
      <c r="AI62" s="107"/>
      <c r="AJ62" s="107"/>
      <c r="AK62" s="107"/>
      <c r="AL62" s="107"/>
      <c r="AM62" s="107"/>
      <c r="AN62" s="107"/>
      <c r="AO62" s="107"/>
      <c r="AP62" s="107"/>
      <c r="AQ62" s="107"/>
    </row>
    <row r="63" spans="2:43" ht="15.75" customHeight="1" x14ac:dyDescent="0.2">
      <c r="B63" s="107"/>
      <c r="C63" s="107"/>
      <c r="D63" s="109"/>
      <c r="E63" s="107"/>
      <c r="F63" s="107"/>
      <c r="G63" s="107"/>
      <c r="H63" s="107"/>
      <c r="I63" s="110"/>
      <c r="J63" s="110"/>
      <c r="K63" s="110"/>
      <c r="L63" s="110"/>
      <c r="M63" s="110"/>
      <c r="N63" s="110"/>
      <c r="O63" s="110"/>
      <c r="P63" s="110"/>
      <c r="Q63" s="107"/>
      <c r="R63" s="107"/>
      <c r="S63" s="110"/>
      <c r="T63" s="110"/>
      <c r="U63" s="110"/>
      <c r="V63" s="110"/>
      <c r="W63" s="110"/>
      <c r="X63" s="110"/>
      <c r="Y63" s="111"/>
      <c r="Z63" s="110"/>
      <c r="AA63" s="107"/>
      <c r="AB63" s="107"/>
      <c r="AC63" s="107"/>
      <c r="AD63" s="107"/>
      <c r="AE63" s="107"/>
      <c r="AF63" s="107"/>
      <c r="AG63" s="107"/>
      <c r="AH63" s="107"/>
      <c r="AI63" s="107"/>
      <c r="AJ63" s="107"/>
      <c r="AK63" s="107"/>
      <c r="AL63" s="107"/>
      <c r="AM63" s="107"/>
      <c r="AN63" s="107"/>
      <c r="AO63" s="107"/>
      <c r="AP63" s="107"/>
      <c r="AQ63" s="107"/>
    </row>
    <row r="64" spans="2:43" ht="15.75" customHeight="1" x14ac:dyDescent="0.2">
      <c r="B64" s="107"/>
      <c r="C64" s="107"/>
      <c r="D64" s="109"/>
      <c r="E64" s="107"/>
      <c r="F64" s="107"/>
      <c r="G64" s="107"/>
      <c r="H64" s="107"/>
      <c r="I64" s="110"/>
      <c r="J64" s="110"/>
      <c r="K64" s="110"/>
      <c r="L64" s="110"/>
      <c r="M64" s="110"/>
      <c r="N64" s="110"/>
      <c r="O64" s="110"/>
      <c r="P64" s="110"/>
      <c r="Q64" s="107"/>
      <c r="R64" s="107"/>
      <c r="S64" s="110"/>
      <c r="T64" s="110"/>
      <c r="U64" s="110"/>
      <c r="V64" s="110"/>
      <c r="W64" s="110"/>
      <c r="X64" s="110"/>
      <c r="Y64" s="111"/>
      <c r="Z64" s="110"/>
      <c r="AA64" s="107"/>
      <c r="AB64" s="107"/>
      <c r="AC64" s="107"/>
      <c r="AD64" s="107"/>
      <c r="AE64" s="107"/>
      <c r="AF64" s="107"/>
      <c r="AG64" s="107"/>
      <c r="AH64" s="107"/>
      <c r="AI64" s="107"/>
      <c r="AJ64" s="107"/>
      <c r="AK64" s="107"/>
      <c r="AL64" s="107"/>
      <c r="AM64" s="107"/>
      <c r="AN64" s="107"/>
      <c r="AO64" s="107"/>
      <c r="AP64" s="107"/>
      <c r="AQ64" s="107"/>
    </row>
    <row r="65" spans="2:43" ht="15.75" customHeight="1" x14ac:dyDescent="0.2">
      <c r="B65" s="107"/>
      <c r="C65" s="107"/>
      <c r="D65" s="109"/>
      <c r="E65" s="107"/>
      <c r="F65" s="107"/>
      <c r="G65" s="107"/>
      <c r="H65" s="107"/>
      <c r="I65" s="110"/>
      <c r="J65" s="110"/>
      <c r="K65" s="110"/>
      <c r="L65" s="110"/>
      <c r="M65" s="110"/>
      <c r="N65" s="110"/>
      <c r="O65" s="110"/>
      <c r="P65" s="110"/>
      <c r="Q65" s="107"/>
      <c r="R65" s="107"/>
      <c r="S65" s="110"/>
      <c r="T65" s="110"/>
      <c r="U65" s="110"/>
      <c r="V65" s="110"/>
      <c r="W65" s="110"/>
      <c r="X65" s="110"/>
      <c r="Y65" s="111"/>
      <c r="Z65" s="110"/>
      <c r="AA65" s="107"/>
      <c r="AB65" s="107"/>
      <c r="AC65" s="107"/>
      <c r="AD65" s="107"/>
      <c r="AE65" s="107"/>
      <c r="AF65" s="107"/>
      <c r="AG65" s="107"/>
      <c r="AH65" s="107"/>
      <c r="AI65" s="107"/>
      <c r="AJ65" s="107"/>
      <c r="AK65" s="107"/>
      <c r="AL65" s="107"/>
      <c r="AM65" s="107"/>
      <c r="AN65" s="107"/>
      <c r="AO65" s="107"/>
      <c r="AP65" s="107"/>
      <c r="AQ65" s="107"/>
    </row>
    <row r="66" spans="2:43" ht="15.75" customHeight="1" x14ac:dyDescent="0.2">
      <c r="B66" s="107"/>
      <c r="C66" s="107"/>
      <c r="D66" s="109"/>
      <c r="E66" s="107"/>
      <c r="F66" s="107"/>
      <c r="G66" s="107"/>
      <c r="H66" s="107"/>
      <c r="I66" s="110"/>
      <c r="J66" s="110"/>
      <c r="K66" s="110"/>
      <c r="L66" s="110"/>
      <c r="M66" s="110"/>
      <c r="N66" s="110"/>
      <c r="O66" s="110"/>
      <c r="P66" s="110"/>
      <c r="Q66" s="107"/>
      <c r="R66" s="107"/>
      <c r="S66" s="110"/>
      <c r="T66" s="110"/>
      <c r="U66" s="110"/>
      <c r="V66" s="110"/>
      <c r="W66" s="110"/>
      <c r="X66" s="110"/>
      <c r="Y66" s="111"/>
      <c r="Z66" s="110"/>
      <c r="AA66" s="107"/>
      <c r="AB66" s="107"/>
      <c r="AC66" s="107"/>
      <c r="AD66" s="107"/>
      <c r="AE66" s="107"/>
      <c r="AF66" s="107"/>
      <c r="AG66" s="107"/>
      <c r="AH66" s="107"/>
      <c r="AI66" s="107"/>
      <c r="AJ66" s="107"/>
      <c r="AK66" s="107"/>
      <c r="AL66" s="107"/>
      <c r="AM66" s="107"/>
      <c r="AN66" s="107"/>
      <c r="AO66" s="107"/>
      <c r="AP66" s="107"/>
      <c r="AQ66" s="107"/>
    </row>
    <row r="67" spans="2:43" ht="15.75" customHeight="1" x14ac:dyDescent="0.2">
      <c r="B67" s="107"/>
      <c r="C67" s="107"/>
      <c r="D67" s="109"/>
      <c r="E67" s="107"/>
      <c r="F67" s="107"/>
      <c r="G67" s="107"/>
      <c r="H67" s="107"/>
      <c r="I67" s="110"/>
      <c r="J67" s="110"/>
      <c r="K67" s="110"/>
      <c r="L67" s="110"/>
      <c r="M67" s="110"/>
      <c r="N67" s="110"/>
      <c r="O67" s="110"/>
      <c r="P67" s="110"/>
      <c r="Q67" s="107"/>
      <c r="R67" s="107"/>
      <c r="S67" s="110"/>
      <c r="T67" s="110"/>
      <c r="U67" s="110"/>
      <c r="V67" s="110"/>
      <c r="W67" s="110"/>
      <c r="X67" s="110"/>
      <c r="Y67" s="111"/>
      <c r="Z67" s="110"/>
      <c r="AA67" s="107"/>
      <c r="AB67" s="107"/>
      <c r="AC67" s="107"/>
      <c r="AD67" s="107"/>
      <c r="AE67" s="107"/>
      <c r="AF67" s="107"/>
      <c r="AG67" s="107"/>
      <c r="AH67" s="107"/>
      <c r="AI67" s="107"/>
      <c r="AJ67" s="107"/>
      <c r="AK67" s="107"/>
      <c r="AL67" s="107"/>
      <c r="AM67" s="107"/>
      <c r="AN67" s="107"/>
      <c r="AO67" s="107"/>
      <c r="AP67" s="107"/>
      <c r="AQ67" s="107"/>
    </row>
    <row r="68" spans="2:43" ht="15.75" customHeight="1" x14ac:dyDescent="0.2">
      <c r="B68" s="107"/>
      <c r="C68" s="107"/>
      <c r="D68" s="109"/>
      <c r="E68" s="107"/>
      <c r="F68" s="107"/>
      <c r="G68" s="107"/>
      <c r="H68" s="107"/>
      <c r="I68" s="110"/>
      <c r="J68" s="110"/>
      <c r="K68" s="110"/>
      <c r="L68" s="110"/>
      <c r="M68" s="110"/>
      <c r="N68" s="110"/>
      <c r="O68" s="110"/>
      <c r="P68" s="110"/>
      <c r="Q68" s="107"/>
      <c r="R68" s="107"/>
      <c r="S68" s="110"/>
      <c r="T68" s="110"/>
      <c r="U68" s="110"/>
      <c r="V68" s="110"/>
      <c r="W68" s="110"/>
      <c r="X68" s="110"/>
      <c r="Y68" s="111"/>
      <c r="Z68" s="110"/>
      <c r="AA68" s="107"/>
      <c r="AB68" s="107"/>
      <c r="AC68" s="107"/>
      <c r="AD68" s="107"/>
      <c r="AE68" s="107"/>
      <c r="AF68" s="107"/>
      <c r="AG68" s="107"/>
      <c r="AH68" s="107"/>
      <c r="AI68" s="107"/>
      <c r="AJ68" s="107"/>
      <c r="AK68" s="107"/>
      <c r="AL68" s="107"/>
      <c r="AM68" s="107"/>
      <c r="AN68" s="107"/>
      <c r="AO68" s="107"/>
      <c r="AP68" s="107"/>
      <c r="AQ68" s="107"/>
    </row>
    <row r="69" spans="2:43" ht="15.75" customHeight="1" x14ac:dyDescent="0.2">
      <c r="B69" s="107"/>
      <c r="C69" s="107"/>
      <c r="D69" s="109"/>
      <c r="E69" s="107"/>
      <c r="F69" s="107"/>
      <c r="G69" s="107"/>
      <c r="H69" s="107"/>
      <c r="I69" s="110"/>
      <c r="J69" s="110"/>
      <c r="K69" s="110"/>
      <c r="L69" s="110"/>
      <c r="M69" s="110"/>
      <c r="N69" s="110"/>
      <c r="O69" s="110"/>
      <c r="P69" s="110"/>
      <c r="Q69" s="107"/>
      <c r="R69" s="107"/>
      <c r="S69" s="110"/>
      <c r="T69" s="110"/>
      <c r="U69" s="110"/>
      <c r="V69" s="110"/>
      <c r="W69" s="110"/>
      <c r="X69" s="110"/>
      <c r="Y69" s="111"/>
      <c r="Z69" s="110"/>
      <c r="AA69" s="107"/>
      <c r="AB69" s="107"/>
      <c r="AC69" s="107"/>
      <c r="AD69" s="107"/>
      <c r="AE69" s="107"/>
      <c r="AF69" s="107"/>
      <c r="AG69" s="107"/>
      <c r="AH69" s="107"/>
      <c r="AI69" s="107"/>
      <c r="AJ69" s="107"/>
      <c r="AK69" s="107"/>
      <c r="AL69" s="107"/>
      <c r="AM69" s="107"/>
      <c r="AN69" s="107"/>
      <c r="AO69" s="107"/>
      <c r="AP69" s="107"/>
      <c r="AQ69" s="107"/>
    </row>
    <row r="70" spans="2:43" ht="15.75" customHeight="1" x14ac:dyDescent="0.2">
      <c r="B70" s="107"/>
      <c r="C70" s="107"/>
      <c r="D70" s="109"/>
      <c r="E70" s="107"/>
      <c r="F70" s="107"/>
      <c r="G70" s="107"/>
      <c r="H70" s="107"/>
      <c r="I70" s="110"/>
      <c r="J70" s="110"/>
      <c r="K70" s="110"/>
      <c r="L70" s="110"/>
      <c r="M70" s="110"/>
      <c r="N70" s="110"/>
      <c r="O70" s="110"/>
      <c r="P70" s="110"/>
      <c r="Q70" s="107"/>
      <c r="R70" s="107"/>
      <c r="S70" s="110"/>
      <c r="T70" s="110"/>
      <c r="U70" s="110"/>
      <c r="V70" s="110"/>
      <c r="W70" s="110"/>
      <c r="X70" s="110"/>
      <c r="Y70" s="111"/>
      <c r="Z70" s="110"/>
      <c r="AA70" s="107"/>
      <c r="AB70" s="107"/>
      <c r="AC70" s="107"/>
      <c r="AD70" s="107"/>
      <c r="AE70" s="107"/>
      <c r="AF70" s="107"/>
      <c r="AG70" s="107"/>
      <c r="AH70" s="107"/>
      <c r="AI70" s="107"/>
      <c r="AJ70" s="107"/>
      <c r="AK70" s="107"/>
      <c r="AL70" s="107"/>
      <c r="AM70" s="107"/>
      <c r="AN70" s="107"/>
      <c r="AO70" s="107"/>
      <c r="AP70" s="107"/>
      <c r="AQ70" s="107"/>
    </row>
    <row r="71" spans="2:43" ht="15.75" customHeight="1" x14ac:dyDescent="0.2">
      <c r="B71" s="107"/>
      <c r="C71" s="107"/>
      <c r="D71" s="109"/>
      <c r="E71" s="107"/>
      <c r="F71" s="107"/>
      <c r="G71" s="107"/>
      <c r="H71" s="107"/>
      <c r="I71" s="110"/>
      <c r="J71" s="110"/>
      <c r="K71" s="110"/>
      <c r="L71" s="110"/>
      <c r="M71" s="110"/>
      <c r="N71" s="110"/>
      <c r="O71" s="110"/>
      <c r="P71" s="110"/>
      <c r="Q71" s="107"/>
      <c r="R71" s="107"/>
      <c r="S71" s="110"/>
      <c r="T71" s="110"/>
      <c r="U71" s="110"/>
      <c r="V71" s="110"/>
      <c r="W71" s="110"/>
      <c r="X71" s="110"/>
      <c r="Y71" s="111"/>
      <c r="Z71" s="110"/>
      <c r="AA71" s="107"/>
      <c r="AB71" s="107"/>
      <c r="AC71" s="107"/>
      <c r="AD71" s="107"/>
      <c r="AE71" s="107"/>
      <c r="AF71" s="107"/>
      <c r="AG71" s="107"/>
      <c r="AH71" s="107"/>
      <c r="AI71" s="107"/>
      <c r="AJ71" s="107"/>
      <c r="AK71" s="107"/>
      <c r="AL71" s="107"/>
      <c r="AM71" s="107"/>
      <c r="AN71" s="107"/>
      <c r="AO71" s="107"/>
      <c r="AP71" s="107"/>
      <c r="AQ71" s="107"/>
    </row>
    <row r="72" spans="2:43" ht="15.75" customHeight="1" x14ac:dyDescent="0.2">
      <c r="B72" s="107"/>
      <c r="C72" s="107"/>
      <c r="D72" s="109"/>
      <c r="E72" s="107"/>
      <c r="F72" s="107"/>
      <c r="G72" s="107"/>
      <c r="H72" s="107"/>
      <c r="I72" s="110"/>
      <c r="J72" s="110"/>
      <c r="K72" s="110"/>
      <c r="L72" s="110"/>
      <c r="M72" s="110"/>
      <c r="N72" s="110"/>
      <c r="O72" s="110"/>
      <c r="P72" s="110"/>
      <c r="Q72" s="107"/>
      <c r="R72" s="107"/>
      <c r="S72" s="110"/>
      <c r="T72" s="110"/>
      <c r="U72" s="110"/>
      <c r="V72" s="110"/>
      <c r="W72" s="110"/>
      <c r="X72" s="110"/>
      <c r="Y72" s="111"/>
      <c r="Z72" s="110"/>
      <c r="AA72" s="107"/>
      <c r="AB72" s="107"/>
      <c r="AC72" s="107"/>
      <c r="AD72" s="107"/>
      <c r="AE72" s="107"/>
      <c r="AF72" s="107"/>
      <c r="AG72" s="107"/>
      <c r="AH72" s="107"/>
      <c r="AI72" s="107"/>
      <c r="AJ72" s="107"/>
      <c r="AK72" s="107"/>
      <c r="AL72" s="107"/>
      <c r="AM72" s="107"/>
      <c r="AN72" s="107"/>
      <c r="AO72" s="107"/>
      <c r="AP72" s="107"/>
      <c r="AQ72" s="107"/>
    </row>
    <row r="73" spans="2:43" ht="15.75" customHeight="1" x14ac:dyDescent="0.2">
      <c r="B73" s="107"/>
      <c r="C73" s="107"/>
      <c r="D73" s="109"/>
      <c r="E73" s="107"/>
      <c r="F73" s="107"/>
      <c r="G73" s="107"/>
      <c r="H73" s="107"/>
      <c r="I73" s="110"/>
      <c r="J73" s="110"/>
      <c r="K73" s="110"/>
      <c r="L73" s="110"/>
      <c r="M73" s="110"/>
      <c r="N73" s="110"/>
      <c r="O73" s="110"/>
      <c r="P73" s="110"/>
      <c r="Q73" s="107"/>
      <c r="R73" s="107"/>
      <c r="S73" s="110"/>
      <c r="T73" s="110"/>
      <c r="U73" s="110"/>
      <c r="V73" s="110"/>
      <c r="W73" s="110"/>
      <c r="X73" s="110"/>
      <c r="Y73" s="111"/>
      <c r="Z73" s="110"/>
      <c r="AA73" s="107"/>
      <c r="AB73" s="107"/>
      <c r="AC73" s="107"/>
      <c r="AD73" s="107"/>
      <c r="AE73" s="107"/>
      <c r="AF73" s="107"/>
      <c r="AG73" s="107"/>
      <c r="AH73" s="107"/>
      <c r="AI73" s="107"/>
      <c r="AJ73" s="107"/>
      <c r="AK73" s="107"/>
      <c r="AL73" s="107"/>
      <c r="AM73" s="107"/>
      <c r="AN73" s="107"/>
      <c r="AO73" s="107"/>
      <c r="AP73" s="107"/>
      <c r="AQ73" s="107"/>
    </row>
    <row r="74" spans="2:43" ht="15.75" customHeight="1" x14ac:dyDescent="0.2">
      <c r="B74" s="107"/>
      <c r="C74" s="107"/>
      <c r="D74" s="109"/>
      <c r="E74" s="107"/>
      <c r="F74" s="107"/>
      <c r="G74" s="107"/>
      <c r="H74" s="107"/>
      <c r="I74" s="110"/>
      <c r="J74" s="110"/>
      <c r="K74" s="110"/>
      <c r="L74" s="110"/>
      <c r="M74" s="110"/>
      <c r="N74" s="110"/>
      <c r="O74" s="110"/>
      <c r="P74" s="110"/>
      <c r="Q74" s="107"/>
      <c r="R74" s="107"/>
      <c r="S74" s="110"/>
      <c r="T74" s="110"/>
      <c r="U74" s="110"/>
      <c r="V74" s="110"/>
      <c r="W74" s="110"/>
      <c r="X74" s="110"/>
      <c r="Y74" s="111"/>
      <c r="Z74" s="110"/>
      <c r="AA74" s="107"/>
      <c r="AB74" s="107"/>
      <c r="AC74" s="107"/>
      <c r="AD74" s="107"/>
      <c r="AE74" s="107"/>
      <c r="AF74" s="107"/>
      <c r="AG74" s="107"/>
      <c r="AH74" s="107"/>
      <c r="AI74" s="107"/>
      <c r="AJ74" s="107"/>
      <c r="AK74" s="107"/>
      <c r="AL74" s="107"/>
      <c r="AM74" s="107"/>
      <c r="AN74" s="107"/>
      <c r="AO74" s="107"/>
      <c r="AP74" s="107"/>
      <c r="AQ74" s="107"/>
    </row>
    <row r="75" spans="2:43" ht="15.75" customHeight="1" x14ac:dyDescent="0.2">
      <c r="B75" s="107"/>
      <c r="C75" s="107"/>
      <c r="D75" s="109"/>
      <c r="E75" s="107"/>
      <c r="F75" s="107"/>
      <c r="G75" s="107"/>
      <c r="H75" s="107"/>
      <c r="I75" s="110"/>
      <c r="J75" s="110"/>
      <c r="K75" s="110"/>
      <c r="L75" s="110"/>
      <c r="M75" s="110"/>
      <c r="N75" s="110"/>
      <c r="O75" s="110"/>
      <c r="P75" s="110"/>
      <c r="Q75" s="107"/>
      <c r="R75" s="107"/>
      <c r="S75" s="110"/>
      <c r="T75" s="110"/>
      <c r="U75" s="110"/>
      <c r="V75" s="110"/>
      <c r="W75" s="110"/>
      <c r="X75" s="110"/>
      <c r="Y75" s="111"/>
      <c r="Z75" s="110"/>
      <c r="AA75" s="107"/>
      <c r="AB75" s="107"/>
      <c r="AC75" s="107"/>
      <c r="AD75" s="107"/>
      <c r="AE75" s="107"/>
      <c r="AF75" s="107"/>
      <c r="AG75" s="107"/>
      <c r="AH75" s="107"/>
      <c r="AI75" s="107"/>
      <c r="AJ75" s="107"/>
      <c r="AK75" s="107"/>
      <c r="AL75" s="107"/>
      <c r="AM75" s="107"/>
      <c r="AN75" s="107"/>
      <c r="AO75" s="107"/>
      <c r="AP75" s="107"/>
      <c r="AQ75" s="107"/>
    </row>
    <row r="76" spans="2:43" ht="15.75" customHeight="1" x14ac:dyDescent="0.2">
      <c r="B76" s="107"/>
      <c r="C76" s="107"/>
      <c r="D76" s="109"/>
      <c r="E76" s="107"/>
      <c r="F76" s="107"/>
      <c r="G76" s="107"/>
      <c r="H76" s="107"/>
      <c r="I76" s="110"/>
      <c r="J76" s="110"/>
      <c r="K76" s="110"/>
      <c r="L76" s="110"/>
      <c r="M76" s="110"/>
      <c r="N76" s="110"/>
      <c r="O76" s="110"/>
      <c r="P76" s="110"/>
      <c r="Q76" s="107"/>
      <c r="R76" s="107"/>
      <c r="S76" s="110"/>
      <c r="T76" s="110"/>
      <c r="U76" s="110"/>
      <c r="V76" s="110"/>
      <c r="W76" s="110"/>
      <c r="X76" s="110"/>
      <c r="Y76" s="111"/>
      <c r="Z76" s="110"/>
      <c r="AA76" s="107"/>
      <c r="AB76" s="107"/>
      <c r="AC76" s="107"/>
      <c r="AD76" s="107"/>
      <c r="AE76" s="107"/>
      <c r="AF76" s="107"/>
      <c r="AG76" s="107"/>
      <c r="AH76" s="107"/>
      <c r="AI76" s="107"/>
      <c r="AJ76" s="107"/>
      <c r="AK76" s="107"/>
      <c r="AL76" s="107"/>
      <c r="AM76" s="107"/>
      <c r="AN76" s="107"/>
      <c r="AO76" s="107"/>
      <c r="AP76" s="107"/>
      <c r="AQ76" s="107"/>
    </row>
    <row r="77" spans="2:43" ht="15.75" customHeight="1" x14ac:dyDescent="0.2">
      <c r="B77" s="107"/>
      <c r="C77" s="107"/>
      <c r="D77" s="109"/>
      <c r="E77" s="107"/>
      <c r="F77" s="107"/>
      <c r="G77" s="107"/>
      <c r="H77" s="107"/>
      <c r="I77" s="110"/>
      <c r="J77" s="110"/>
      <c r="K77" s="110"/>
      <c r="L77" s="110"/>
      <c r="M77" s="110"/>
      <c r="N77" s="110"/>
      <c r="O77" s="110"/>
      <c r="P77" s="110"/>
      <c r="Q77" s="107"/>
      <c r="R77" s="107"/>
      <c r="S77" s="110"/>
      <c r="T77" s="110"/>
      <c r="U77" s="110"/>
      <c r="V77" s="110"/>
      <c r="W77" s="110"/>
      <c r="X77" s="110"/>
      <c r="Y77" s="111"/>
      <c r="Z77" s="110"/>
      <c r="AA77" s="107"/>
      <c r="AB77" s="107"/>
      <c r="AC77" s="107"/>
      <c r="AD77" s="107"/>
      <c r="AE77" s="107"/>
      <c r="AF77" s="107"/>
      <c r="AG77" s="107"/>
      <c r="AH77" s="107"/>
      <c r="AI77" s="107"/>
      <c r="AJ77" s="107"/>
      <c r="AK77" s="107"/>
      <c r="AL77" s="107"/>
      <c r="AM77" s="107"/>
      <c r="AN77" s="107"/>
      <c r="AO77" s="107"/>
      <c r="AP77" s="107"/>
      <c r="AQ77" s="107"/>
    </row>
    <row r="78" spans="2:43" ht="15.75" customHeight="1" x14ac:dyDescent="0.2">
      <c r="B78" s="107"/>
      <c r="C78" s="107"/>
      <c r="D78" s="109"/>
      <c r="E78" s="107"/>
      <c r="F78" s="107"/>
      <c r="G78" s="107"/>
      <c r="H78" s="107"/>
      <c r="I78" s="110"/>
      <c r="J78" s="110"/>
      <c r="K78" s="110"/>
      <c r="L78" s="110"/>
      <c r="M78" s="110"/>
      <c r="N78" s="110"/>
      <c r="O78" s="110"/>
      <c r="P78" s="110"/>
      <c r="Q78" s="107"/>
      <c r="R78" s="107"/>
      <c r="S78" s="110"/>
      <c r="T78" s="110"/>
      <c r="U78" s="110"/>
      <c r="V78" s="110"/>
      <c r="W78" s="110"/>
      <c r="X78" s="110"/>
      <c r="Y78" s="111"/>
      <c r="Z78" s="110"/>
      <c r="AA78" s="107"/>
      <c r="AB78" s="107"/>
      <c r="AC78" s="107"/>
      <c r="AD78" s="107"/>
      <c r="AE78" s="107"/>
      <c r="AF78" s="107"/>
      <c r="AG78" s="107"/>
      <c r="AH78" s="107"/>
      <c r="AI78" s="107"/>
      <c r="AJ78" s="107"/>
      <c r="AK78" s="107"/>
      <c r="AL78" s="107"/>
      <c r="AM78" s="107"/>
      <c r="AN78" s="107"/>
      <c r="AO78" s="107"/>
      <c r="AP78" s="107"/>
      <c r="AQ78" s="107"/>
    </row>
    <row r="79" spans="2:43" ht="15.75" customHeight="1" x14ac:dyDescent="0.2">
      <c r="B79" s="107"/>
      <c r="C79" s="107"/>
      <c r="D79" s="109"/>
      <c r="E79" s="107"/>
      <c r="F79" s="107"/>
      <c r="G79" s="107"/>
      <c r="H79" s="107"/>
      <c r="I79" s="110"/>
      <c r="J79" s="110"/>
      <c r="K79" s="110"/>
      <c r="L79" s="110"/>
      <c r="M79" s="110"/>
      <c r="N79" s="110"/>
      <c r="O79" s="110"/>
      <c r="P79" s="110"/>
      <c r="Q79" s="107"/>
      <c r="R79" s="107"/>
      <c r="S79" s="110"/>
      <c r="T79" s="110"/>
      <c r="U79" s="110"/>
      <c r="V79" s="110"/>
      <c r="W79" s="110"/>
      <c r="X79" s="110"/>
      <c r="Y79" s="111"/>
      <c r="Z79" s="110"/>
      <c r="AA79" s="107"/>
      <c r="AB79" s="107"/>
      <c r="AC79" s="107"/>
      <c r="AD79" s="107"/>
      <c r="AE79" s="107"/>
      <c r="AF79" s="107"/>
      <c r="AG79" s="107"/>
      <c r="AH79" s="107"/>
      <c r="AI79" s="107"/>
      <c r="AJ79" s="107"/>
      <c r="AK79" s="107"/>
      <c r="AL79" s="107"/>
      <c r="AM79" s="107"/>
      <c r="AN79" s="107"/>
      <c r="AO79" s="107"/>
      <c r="AP79" s="107"/>
      <c r="AQ79" s="107"/>
    </row>
    <row r="80" spans="2:43" ht="15.75" customHeight="1" x14ac:dyDescent="0.2">
      <c r="B80" s="107"/>
      <c r="C80" s="107"/>
      <c r="D80" s="109"/>
      <c r="E80" s="107"/>
      <c r="F80" s="107"/>
      <c r="G80" s="107"/>
      <c r="H80" s="107"/>
      <c r="I80" s="110"/>
      <c r="J80" s="110"/>
      <c r="K80" s="110"/>
      <c r="L80" s="110"/>
      <c r="M80" s="110"/>
      <c r="N80" s="110"/>
      <c r="O80" s="110"/>
      <c r="P80" s="110"/>
      <c r="Q80" s="107"/>
      <c r="R80" s="107"/>
      <c r="S80" s="110"/>
      <c r="T80" s="110"/>
      <c r="U80" s="110"/>
      <c r="V80" s="110"/>
      <c r="W80" s="110"/>
      <c r="X80" s="110"/>
      <c r="Y80" s="111"/>
      <c r="Z80" s="110"/>
      <c r="AA80" s="107"/>
      <c r="AB80" s="107"/>
      <c r="AC80" s="107"/>
      <c r="AD80" s="107"/>
      <c r="AE80" s="107"/>
      <c r="AF80" s="107"/>
      <c r="AG80" s="107"/>
      <c r="AH80" s="107"/>
      <c r="AI80" s="107"/>
      <c r="AJ80" s="107"/>
      <c r="AK80" s="107"/>
      <c r="AL80" s="107"/>
      <c r="AM80" s="107"/>
      <c r="AN80" s="107"/>
      <c r="AO80" s="107"/>
      <c r="AP80" s="107"/>
      <c r="AQ80" s="107"/>
    </row>
    <row r="81" spans="2:43" ht="15.75" customHeight="1" x14ac:dyDescent="0.2">
      <c r="B81" s="107"/>
      <c r="C81" s="107"/>
      <c r="D81" s="109"/>
      <c r="E81" s="107"/>
      <c r="F81" s="107"/>
      <c r="G81" s="107"/>
      <c r="H81" s="107"/>
      <c r="I81" s="110"/>
      <c r="J81" s="110"/>
      <c r="K81" s="110"/>
      <c r="L81" s="110"/>
      <c r="M81" s="110"/>
      <c r="N81" s="110"/>
      <c r="O81" s="110"/>
      <c r="P81" s="110"/>
      <c r="Q81" s="107"/>
      <c r="R81" s="107"/>
      <c r="S81" s="110"/>
      <c r="T81" s="110"/>
      <c r="U81" s="110"/>
      <c r="V81" s="110"/>
      <c r="W81" s="110"/>
      <c r="X81" s="110"/>
      <c r="Y81" s="111"/>
      <c r="Z81" s="110"/>
      <c r="AA81" s="107"/>
      <c r="AB81" s="107"/>
      <c r="AC81" s="107"/>
      <c r="AD81" s="107"/>
      <c r="AE81" s="107"/>
      <c r="AF81" s="107"/>
      <c r="AG81" s="107"/>
      <c r="AH81" s="107"/>
      <c r="AI81" s="107"/>
      <c r="AJ81" s="107"/>
      <c r="AK81" s="107"/>
      <c r="AL81" s="107"/>
      <c r="AM81" s="107"/>
      <c r="AN81" s="107"/>
      <c r="AO81" s="107"/>
      <c r="AP81" s="107"/>
      <c r="AQ81" s="107"/>
    </row>
    <row r="82" spans="2:43" ht="15.75" customHeight="1" x14ac:dyDescent="0.2">
      <c r="B82" s="107"/>
      <c r="C82" s="107"/>
      <c r="D82" s="109"/>
      <c r="E82" s="107"/>
      <c r="F82" s="107"/>
      <c r="G82" s="107"/>
      <c r="H82" s="107"/>
      <c r="I82" s="110"/>
      <c r="J82" s="110"/>
      <c r="K82" s="110"/>
      <c r="L82" s="110"/>
      <c r="M82" s="110"/>
      <c r="N82" s="110"/>
      <c r="O82" s="110"/>
      <c r="P82" s="110"/>
      <c r="Q82" s="107"/>
      <c r="R82" s="107"/>
      <c r="S82" s="110"/>
      <c r="T82" s="110"/>
      <c r="U82" s="110"/>
      <c r="V82" s="110"/>
      <c r="W82" s="110"/>
      <c r="X82" s="110"/>
      <c r="Y82" s="111"/>
      <c r="Z82" s="110"/>
      <c r="AA82" s="107"/>
      <c r="AB82" s="107"/>
      <c r="AC82" s="107"/>
      <c r="AD82" s="107"/>
      <c r="AE82" s="107"/>
      <c r="AF82" s="107"/>
      <c r="AG82" s="107"/>
      <c r="AH82" s="107"/>
      <c r="AI82" s="107"/>
      <c r="AJ82" s="107"/>
      <c r="AK82" s="107"/>
      <c r="AL82" s="107"/>
      <c r="AM82" s="107"/>
      <c r="AN82" s="107"/>
      <c r="AO82" s="107"/>
      <c r="AP82" s="107"/>
      <c r="AQ82" s="107"/>
    </row>
    <row r="83" spans="2:43" ht="15.75" customHeight="1" x14ac:dyDescent="0.2">
      <c r="B83" s="107"/>
      <c r="C83" s="107"/>
      <c r="D83" s="109"/>
      <c r="E83" s="107"/>
      <c r="F83" s="107"/>
      <c r="G83" s="107"/>
      <c r="H83" s="107"/>
      <c r="I83" s="110"/>
      <c r="J83" s="110"/>
      <c r="K83" s="110"/>
      <c r="L83" s="110"/>
      <c r="M83" s="110"/>
      <c r="N83" s="110"/>
      <c r="O83" s="110"/>
      <c r="P83" s="110"/>
      <c r="Q83" s="107"/>
      <c r="R83" s="107"/>
      <c r="S83" s="110"/>
      <c r="T83" s="110"/>
      <c r="U83" s="110"/>
      <c r="V83" s="110"/>
      <c r="W83" s="110"/>
      <c r="X83" s="110"/>
      <c r="Y83" s="111"/>
      <c r="Z83" s="110"/>
      <c r="AA83" s="107"/>
      <c r="AB83" s="107"/>
      <c r="AC83" s="107"/>
      <c r="AD83" s="107"/>
      <c r="AE83" s="107"/>
      <c r="AF83" s="107"/>
      <c r="AG83" s="107"/>
      <c r="AH83" s="107"/>
      <c r="AI83" s="107"/>
      <c r="AJ83" s="107"/>
      <c r="AK83" s="107"/>
      <c r="AL83" s="107"/>
      <c r="AM83" s="107"/>
      <c r="AN83" s="107"/>
      <c r="AO83" s="107"/>
      <c r="AP83" s="107"/>
      <c r="AQ83" s="107"/>
    </row>
    <row r="84" spans="2:43" ht="15.75" customHeight="1" x14ac:dyDescent="0.2">
      <c r="B84" s="107"/>
      <c r="C84" s="107"/>
      <c r="D84" s="109"/>
      <c r="E84" s="107"/>
      <c r="F84" s="107"/>
      <c r="G84" s="107"/>
      <c r="H84" s="107"/>
      <c r="I84" s="110"/>
      <c r="J84" s="110"/>
      <c r="K84" s="110"/>
      <c r="L84" s="110"/>
      <c r="M84" s="110"/>
      <c r="N84" s="110"/>
      <c r="O84" s="110"/>
      <c r="P84" s="110"/>
      <c r="Q84" s="107"/>
      <c r="R84" s="107"/>
      <c r="S84" s="110"/>
      <c r="T84" s="110"/>
      <c r="U84" s="110"/>
      <c r="V84" s="110"/>
      <c r="W84" s="110"/>
      <c r="X84" s="110"/>
      <c r="Y84" s="111"/>
      <c r="Z84" s="110"/>
      <c r="AA84" s="107"/>
      <c r="AB84" s="107"/>
      <c r="AC84" s="107"/>
      <c r="AD84" s="107"/>
      <c r="AE84" s="107"/>
      <c r="AF84" s="107"/>
      <c r="AG84" s="107"/>
      <c r="AH84" s="107"/>
      <c r="AI84" s="107"/>
      <c r="AJ84" s="107"/>
      <c r="AK84" s="107"/>
      <c r="AL84" s="107"/>
      <c r="AM84" s="107"/>
      <c r="AN84" s="107"/>
      <c r="AO84" s="107"/>
      <c r="AP84" s="107"/>
      <c r="AQ84" s="107"/>
    </row>
    <row r="85" spans="2:43" ht="15.75" customHeight="1" x14ac:dyDescent="0.2">
      <c r="B85" s="107"/>
      <c r="C85" s="107"/>
      <c r="D85" s="109"/>
      <c r="E85" s="107"/>
      <c r="F85" s="107"/>
      <c r="G85" s="107"/>
      <c r="H85" s="107"/>
      <c r="I85" s="110"/>
      <c r="J85" s="110"/>
      <c r="K85" s="110"/>
      <c r="L85" s="110"/>
      <c r="M85" s="110"/>
      <c r="N85" s="110"/>
      <c r="O85" s="110"/>
      <c r="P85" s="110"/>
      <c r="Q85" s="107"/>
      <c r="R85" s="107"/>
      <c r="S85" s="110"/>
      <c r="T85" s="110"/>
      <c r="U85" s="110"/>
      <c r="V85" s="110"/>
      <c r="W85" s="110"/>
      <c r="X85" s="110"/>
      <c r="Y85" s="111"/>
      <c r="Z85" s="110"/>
      <c r="AA85" s="107"/>
      <c r="AB85" s="107"/>
      <c r="AC85" s="107"/>
      <c r="AD85" s="107"/>
      <c r="AE85" s="107"/>
      <c r="AF85" s="107"/>
      <c r="AG85" s="107"/>
      <c r="AH85" s="107"/>
      <c r="AI85" s="107"/>
      <c r="AJ85" s="107"/>
      <c r="AK85" s="107"/>
      <c r="AL85" s="107"/>
      <c r="AM85" s="107"/>
      <c r="AN85" s="107"/>
      <c r="AO85" s="107"/>
      <c r="AP85" s="107"/>
      <c r="AQ85" s="107"/>
    </row>
    <row r="86" spans="2:43" ht="15.75" customHeight="1" x14ac:dyDescent="0.2">
      <c r="B86" s="107"/>
      <c r="C86" s="107"/>
      <c r="D86" s="109"/>
      <c r="E86" s="107"/>
      <c r="F86" s="107"/>
      <c r="G86" s="107"/>
      <c r="H86" s="107"/>
      <c r="I86" s="110"/>
      <c r="J86" s="110"/>
      <c r="K86" s="110"/>
      <c r="L86" s="110"/>
      <c r="M86" s="110"/>
      <c r="N86" s="110"/>
      <c r="O86" s="110"/>
      <c r="P86" s="110"/>
      <c r="Q86" s="107"/>
      <c r="R86" s="107"/>
      <c r="S86" s="110"/>
      <c r="T86" s="110"/>
      <c r="U86" s="110"/>
      <c r="V86" s="110"/>
      <c r="W86" s="110"/>
      <c r="X86" s="110"/>
      <c r="Y86" s="111"/>
      <c r="Z86" s="110"/>
      <c r="AA86" s="107"/>
      <c r="AB86" s="107"/>
      <c r="AC86" s="107"/>
      <c r="AD86" s="107"/>
      <c r="AE86" s="107"/>
      <c r="AF86" s="107"/>
      <c r="AG86" s="107"/>
      <c r="AH86" s="107"/>
      <c r="AI86" s="107"/>
      <c r="AJ86" s="107"/>
      <c r="AK86" s="107"/>
      <c r="AL86" s="107"/>
      <c r="AM86" s="107"/>
      <c r="AN86" s="107"/>
      <c r="AO86" s="107"/>
      <c r="AP86" s="107"/>
      <c r="AQ86" s="107"/>
    </row>
    <row r="87" spans="2:43" ht="15.75" customHeight="1" x14ac:dyDescent="0.2">
      <c r="B87" s="107"/>
      <c r="C87" s="107"/>
      <c r="D87" s="109"/>
      <c r="E87" s="107"/>
      <c r="F87" s="107"/>
      <c r="G87" s="107"/>
      <c r="H87" s="107"/>
      <c r="I87" s="110"/>
      <c r="J87" s="110"/>
      <c r="K87" s="110"/>
      <c r="L87" s="110"/>
      <c r="M87" s="110"/>
      <c r="N87" s="110"/>
      <c r="O87" s="110"/>
      <c r="P87" s="110"/>
      <c r="Q87" s="107"/>
      <c r="R87" s="107"/>
      <c r="S87" s="110"/>
      <c r="T87" s="110"/>
      <c r="U87" s="110"/>
      <c r="V87" s="110"/>
      <c r="W87" s="110"/>
      <c r="X87" s="110"/>
      <c r="Y87" s="111"/>
      <c r="Z87" s="110"/>
      <c r="AA87" s="107"/>
      <c r="AB87" s="107"/>
      <c r="AC87" s="107"/>
      <c r="AD87" s="107"/>
      <c r="AE87" s="107"/>
      <c r="AF87" s="107"/>
      <c r="AG87" s="107"/>
      <c r="AH87" s="107"/>
      <c r="AI87" s="107"/>
      <c r="AJ87" s="107"/>
      <c r="AK87" s="107"/>
      <c r="AL87" s="107"/>
      <c r="AM87" s="107"/>
      <c r="AN87" s="107"/>
      <c r="AO87" s="107"/>
      <c r="AP87" s="107"/>
      <c r="AQ87" s="107"/>
    </row>
    <row r="88" spans="2:43" ht="15.75" customHeight="1" x14ac:dyDescent="0.2">
      <c r="B88" s="107"/>
      <c r="C88" s="107"/>
      <c r="D88" s="109"/>
      <c r="E88" s="107"/>
      <c r="F88" s="107"/>
      <c r="G88" s="107"/>
      <c r="H88" s="107"/>
      <c r="I88" s="110"/>
      <c r="J88" s="110"/>
      <c r="K88" s="110"/>
      <c r="L88" s="110"/>
      <c r="M88" s="110"/>
      <c r="N88" s="110"/>
      <c r="O88" s="110"/>
      <c r="P88" s="110"/>
      <c r="Q88" s="107"/>
      <c r="R88" s="107"/>
      <c r="S88" s="110"/>
      <c r="T88" s="110"/>
      <c r="U88" s="110"/>
      <c r="V88" s="110"/>
      <c r="W88" s="110"/>
      <c r="X88" s="110"/>
      <c r="Y88" s="111"/>
      <c r="Z88" s="110"/>
      <c r="AA88" s="107"/>
      <c r="AB88" s="107"/>
      <c r="AC88" s="107"/>
      <c r="AD88" s="107"/>
      <c r="AE88" s="107"/>
      <c r="AF88" s="107"/>
      <c r="AG88" s="107"/>
      <c r="AH88" s="107"/>
      <c r="AI88" s="107"/>
      <c r="AJ88" s="107"/>
      <c r="AK88" s="107"/>
      <c r="AL88" s="107"/>
      <c r="AM88" s="107"/>
      <c r="AN88" s="107"/>
      <c r="AO88" s="107"/>
      <c r="AP88" s="107"/>
      <c r="AQ88" s="107"/>
    </row>
    <row r="89" spans="2:43" ht="15.75" customHeight="1" x14ac:dyDescent="0.2">
      <c r="B89" s="107"/>
      <c r="C89" s="107"/>
      <c r="D89" s="109"/>
      <c r="E89" s="107"/>
      <c r="F89" s="107"/>
      <c r="G89" s="107"/>
      <c r="H89" s="107"/>
      <c r="I89" s="110"/>
      <c r="J89" s="110"/>
      <c r="K89" s="110"/>
      <c r="L89" s="110"/>
      <c r="M89" s="110"/>
      <c r="N89" s="110"/>
      <c r="O89" s="110"/>
      <c r="P89" s="110"/>
      <c r="Q89" s="107"/>
      <c r="R89" s="107"/>
      <c r="S89" s="110"/>
      <c r="T89" s="110"/>
      <c r="U89" s="110"/>
      <c r="V89" s="110"/>
      <c r="W89" s="110"/>
      <c r="X89" s="110"/>
      <c r="Y89" s="111"/>
      <c r="Z89" s="110"/>
      <c r="AA89" s="107"/>
      <c r="AB89" s="107"/>
      <c r="AC89" s="107"/>
      <c r="AD89" s="107"/>
      <c r="AE89" s="107"/>
      <c r="AF89" s="107"/>
      <c r="AG89" s="107"/>
      <c r="AH89" s="107"/>
      <c r="AI89" s="107"/>
      <c r="AJ89" s="107"/>
      <c r="AK89" s="107"/>
      <c r="AL89" s="107"/>
      <c r="AM89" s="107"/>
      <c r="AN89" s="107"/>
      <c r="AO89" s="107"/>
      <c r="AP89" s="107"/>
      <c r="AQ89" s="107"/>
    </row>
    <row r="90" spans="2:43" ht="15.75" customHeight="1" x14ac:dyDescent="0.2">
      <c r="B90" s="107"/>
      <c r="C90" s="107"/>
      <c r="D90" s="109"/>
      <c r="E90" s="107"/>
      <c r="F90" s="107"/>
      <c r="G90" s="107"/>
      <c r="H90" s="107"/>
      <c r="I90" s="110"/>
      <c r="J90" s="110"/>
      <c r="K90" s="110"/>
      <c r="L90" s="110"/>
      <c r="M90" s="110"/>
      <c r="N90" s="110"/>
      <c r="O90" s="110"/>
      <c r="P90" s="110"/>
      <c r="Q90" s="107"/>
      <c r="R90" s="107"/>
      <c r="S90" s="110"/>
      <c r="T90" s="110"/>
      <c r="U90" s="110"/>
      <c r="V90" s="110"/>
      <c r="W90" s="110"/>
      <c r="X90" s="110"/>
      <c r="Y90" s="111"/>
      <c r="Z90" s="110"/>
      <c r="AA90" s="107"/>
      <c r="AB90" s="107"/>
      <c r="AC90" s="107"/>
      <c r="AD90" s="107"/>
      <c r="AE90" s="107"/>
      <c r="AF90" s="107"/>
      <c r="AG90" s="107"/>
      <c r="AH90" s="107"/>
      <c r="AI90" s="107"/>
      <c r="AJ90" s="107"/>
      <c r="AK90" s="107"/>
      <c r="AL90" s="107"/>
      <c r="AM90" s="107"/>
      <c r="AN90" s="107"/>
      <c r="AO90" s="107"/>
      <c r="AP90" s="107"/>
      <c r="AQ90" s="107"/>
    </row>
    <row r="91" spans="2:43" ht="15.75" customHeight="1" x14ac:dyDescent="0.2">
      <c r="B91" s="107"/>
      <c r="C91" s="107"/>
      <c r="D91" s="109"/>
      <c r="E91" s="107"/>
      <c r="F91" s="107"/>
      <c r="G91" s="107"/>
      <c r="H91" s="107"/>
      <c r="I91" s="110"/>
      <c r="J91" s="110"/>
      <c r="K91" s="110"/>
      <c r="L91" s="110"/>
      <c r="M91" s="110"/>
      <c r="N91" s="110"/>
      <c r="O91" s="110"/>
      <c r="P91" s="110"/>
      <c r="Q91" s="107"/>
      <c r="R91" s="107"/>
      <c r="S91" s="110"/>
      <c r="T91" s="110"/>
      <c r="U91" s="110"/>
      <c r="V91" s="110"/>
      <c r="W91" s="110"/>
      <c r="X91" s="110"/>
      <c r="Y91" s="111"/>
      <c r="Z91" s="110"/>
      <c r="AA91" s="107"/>
      <c r="AB91" s="107"/>
      <c r="AC91" s="107"/>
      <c r="AD91" s="107"/>
      <c r="AE91" s="107"/>
      <c r="AF91" s="107"/>
      <c r="AG91" s="107"/>
      <c r="AH91" s="107"/>
      <c r="AI91" s="107"/>
      <c r="AJ91" s="107"/>
      <c r="AK91" s="107"/>
      <c r="AL91" s="107"/>
      <c r="AM91" s="107"/>
      <c r="AN91" s="107"/>
      <c r="AO91" s="107"/>
      <c r="AP91" s="107"/>
      <c r="AQ91" s="107"/>
    </row>
    <row r="92" spans="2:43" ht="15.75" customHeight="1" x14ac:dyDescent="0.2">
      <c r="B92" s="107"/>
      <c r="C92" s="107"/>
      <c r="D92" s="109"/>
      <c r="E92" s="107"/>
      <c r="F92" s="107"/>
      <c r="G92" s="107"/>
      <c r="H92" s="107"/>
      <c r="I92" s="110"/>
      <c r="J92" s="110"/>
      <c r="K92" s="110"/>
      <c r="L92" s="110"/>
      <c r="M92" s="110"/>
      <c r="N92" s="110"/>
      <c r="O92" s="110"/>
      <c r="P92" s="110"/>
      <c r="Q92" s="107"/>
      <c r="R92" s="107"/>
      <c r="S92" s="110"/>
      <c r="T92" s="110"/>
      <c r="U92" s="110"/>
      <c r="V92" s="110"/>
      <c r="W92" s="110"/>
      <c r="X92" s="110"/>
      <c r="Y92" s="111"/>
      <c r="Z92" s="110"/>
      <c r="AA92" s="107"/>
      <c r="AB92" s="107"/>
      <c r="AC92" s="107"/>
      <c r="AD92" s="107"/>
      <c r="AE92" s="107"/>
      <c r="AF92" s="107"/>
      <c r="AG92" s="107"/>
      <c r="AH92" s="107"/>
      <c r="AI92" s="107"/>
      <c r="AJ92" s="107"/>
      <c r="AK92" s="107"/>
      <c r="AL92" s="107"/>
      <c r="AM92" s="107"/>
      <c r="AN92" s="107"/>
      <c r="AO92" s="107"/>
      <c r="AP92" s="107"/>
      <c r="AQ92" s="107"/>
    </row>
    <row r="93" spans="2:43" ht="15.75" customHeight="1" x14ac:dyDescent="0.2">
      <c r="B93" s="107"/>
      <c r="C93" s="107"/>
      <c r="D93" s="109"/>
      <c r="E93" s="107"/>
      <c r="F93" s="107"/>
      <c r="G93" s="107"/>
      <c r="H93" s="107"/>
      <c r="I93" s="110"/>
      <c r="J93" s="110"/>
      <c r="K93" s="110"/>
      <c r="L93" s="110"/>
      <c r="M93" s="110"/>
      <c r="N93" s="110"/>
      <c r="O93" s="110"/>
      <c r="P93" s="110"/>
      <c r="Q93" s="107"/>
      <c r="R93" s="107"/>
      <c r="S93" s="110"/>
      <c r="T93" s="110"/>
      <c r="U93" s="110"/>
      <c r="V93" s="110"/>
      <c r="W93" s="110"/>
      <c r="X93" s="110"/>
      <c r="Y93" s="111"/>
      <c r="Z93" s="110"/>
      <c r="AA93" s="107"/>
      <c r="AB93" s="107"/>
      <c r="AC93" s="107"/>
      <c r="AD93" s="107"/>
      <c r="AE93" s="107"/>
      <c r="AF93" s="107"/>
      <c r="AG93" s="107"/>
      <c r="AH93" s="107"/>
      <c r="AI93" s="107"/>
      <c r="AJ93" s="107"/>
      <c r="AK93" s="107"/>
      <c r="AL93" s="107"/>
      <c r="AM93" s="107"/>
      <c r="AN93" s="107"/>
      <c r="AO93" s="107"/>
      <c r="AP93" s="107"/>
      <c r="AQ93" s="107"/>
    </row>
    <row r="94" spans="2:43" ht="15.75" customHeight="1" x14ac:dyDescent="0.2">
      <c r="B94" s="107"/>
      <c r="C94" s="107"/>
      <c r="D94" s="109"/>
      <c r="E94" s="107"/>
      <c r="F94" s="107"/>
      <c r="G94" s="107"/>
      <c r="H94" s="107"/>
      <c r="I94" s="110"/>
      <c r="J94" s="110"/>
      <c r="K94" s="110"/>
      <c r="L94" s="110"/>
      <c r="M94" s="110"/>
      <c r="N94" s="110"/>
      <c r="O94" s="110"/>
      <c r="P94" s="110"/>
      <c r="Q94" s="107"/>
      <c r="R94" s="107"/>
      <c r="S94" s="110"/>
      <c r="T94" s="110"/>
      <c r="U94" s="110"/>
      <c r="V94" s="110"/>
      <c r="W94" s="110"/>
      <c r="X94" s="110"/>
      <c r="Y94" s="111"/>
      <c r="Z94" s="110"/>
      <c r="AA94" s="107"/>
      <c r="AB94" s="107"/>
      <c r="AC94" s="107"/>
      <c r="AD94" s="107"/>
      <c r="AE94" s="107"/>
      <c r="AF94" s="107"/>
      <c r="AG94" s="107"/>
      <c r="AH94" s="107"/>
      <c r="AI94" s="107"/>
      <c r="AJ94" s="107"/>
      <c r="AK94" s="107"/>
      <c r="AL94" s="107"/>
      <c r="AM94" s="107"/>
      <c r="AN94" s="107"/>
      <c r="AO94" s="107"/>
      <c r="AP94" s="107"/>
      <c r="AQ94" s="107"/>
    </row>
    <row r="95" spans="2:43" ht="15.75" customHeight="1" x14ac:dyDescent="0.2">
      <c r="B95" s="107"/>
      <c r="C95" s="107"/>
      <c r="D95" s="109"/>
      <c r="E95" s="107"/>
      <c r="F95" s="107"/>
      <c r="G95" s="107"/>
      <c r="H95" s="107"/>
      <c r="I95" s="110"/>
      <c r="J95" s="110"/>
      <c r="K95" s="110"/>
      <c r="L95" s="110"/>
      <c r="M95" s="110"/>
      <c r="N95" s="110"/>
      <c r="O95" s="110"/>
      <c r="P95" s="110"/>
      <c r="Q95" s="107"/>
      <c r="R95" s="107"/>
      <c r="S95" s="110"/>
      <c r="T95" s="110"/>
      <c r="U95" s="110"/>
      <c r="V95" s="110"/>
      <c r="W95" s="110"/>
      <c r="X95" s="110"/>
      <c r="Y95" s="111"/>
      <c r="Z95" s="110"/>
      <c r="AA95" s="107"/>
      <c r="AB95" s="107"/>
      <c r="AC95" s="107"/>
      <c r="AD95" s="107"/>
      <c r="AE95" s="107"/>
      <c r="AF95" s="107"/>
      <c r="AG95" s="107"/>
      <c r="AH95" s="107"/>
      <c r="AI95" s="107"/>
      <c r="AJ95" s="107"/>
      <c r="AK95" s="107"/>
      <c r="AL95" s="107"/>
      <c r="AM95" s="107"/>
      <c r="AN95" s="107"/>
      <c r="AO95" s="107"/>
      <c r="AP95" s="107"/>
      <c r="AQ95" s="107"/>
    </row>
    <row r="96" spans="2:43" ht="15.75" customHeight="1" x14ac:dyDescent="0.2">
      <c r="B96" s="107"/>
      <c r="C96" s="107"/>
      <c r="D96" s="109"/>
      <c r="E96" s="107"/>
      <c r="F96" s="107"/>
      <c r="G96" s="107"/>
      <c r="H96" s="107"/>
      <c r="I96" s="110"/>
      <c r="J96" s="110"/>
      <c r="K96" s="110"/>
      <c r="L96" s="110"/>
      <c r="M96" s="110"/>
      <c r="N96" s="110"/>
      <c r="O96" s="110"/>
      <c r="P96" s="110"/>
      <c r="Q96" s="107"/>
      <c r="R96" s="107"/>
      <c r="S96" s="110"/>
      <c r="T96" s="110"/>
      <c r="U96" s="110"/>
      <c r="V96" s="110"/>
      <c r="W96" s="110"/>
      <c r="X96" s="110"/>
      <c r="Y96" s="111"/>
      <c r="Z96" s="110"/>
      <c r="AA96" s="107"/>
      <c r="AB96" s="107"/>
      <c r="AC96" s="107"/>
      <c r="AD96" s="107"/>
      <c r="AE96" s="107"/>
      <c r="AF96" s="107"/>
      <c r="AG96" s="107"/>
      <c r="AH96" s="107"/>
      <c r="AI96" s="107"/>
      <c r="AJ96" s="107"/>
      <c r="AK96" s="107"/>
      <c r="AL96" s="107"/>
      <c r="AM96" s="107"/>
      <c r="AN96" s="107"/>
      <c r="AO96" s="107"/>
      <c r="AP96" s="107"/>
      <c r="AQ96" s="107"/>
    </row>
    <row r="97" spans="2:43" ht="15.75" customHeight="1" x14ac:dyDescent="0.2">
      <c r="B97" s="107"/>
      <c r="C97" s="107"/>
      <c r="D97" s="109"/>
      <c r="E97" s="107"/>
      <c r="F97" s="107"/>
      <c r="G97" s="107"/>
      <c r="H97" s="107"/>
      <c r="I97" s="110"/>
      <c r="J97" s="110"/>
      <c r="K97" s="110"/>
      <c r="L97" s="110"/>
      <c r="M97" s="110"/>
      <c r="N97" s="110"/>
      <c r="O97" s="110"/>
      <c r="P97" s="110"/>
      <c r="Q97" s="107"/>
      <c r="R97" s="107"/>
      <c r="S97" s="110"/>
      <c r="T97" s="110"/>
      <c r="U97" s="110"/>
      <c r="V97" s="110"/>
      <c r="W97" s="110"/>
      <c r="X97" s="110"/>
      <c r="Y97" s="111"/>
      <c r="Z97" s="110"/>
      <c r="AA97" s="107"/>
      <c r="AB97" s="107"/>
      <c r="AC97" s="107"/>
      <c r="AD97" s="107"/>
      <c r="AE97" s="107"/>
      <c r="AF97" s="107"/>
      <c r="AG97" s="107"/>
      <c r="AH97" s="107"/>
      <c r="AI97" s="107"/>
      <c r="AJ97" s="107"/>
      <c r="AK97" s="107"/>
      <c r="AL97" s="107"/>
      <c r="AM97" s="107"/>
      <c r="AN97" s="107"/>
      <c r="AO97" s="107"/>
      <c r="AP97" s="107"/>
      <c r="AQ97" s="107"/>
    </row>
    <row r="98" spans="2:43" ht="15.75" customHeight="1" x14ac:dyDescent="0.2">
      <c r="B98" s="107"/>
      <c r="C98" s="107"/>
      <c r="D98" s="109"/>
      <c r="E98" s="107"/>
      <c r="F98" s="107"/>
      <c r="G98" s="107"/>
      <c r="H98" s="107"/>
      <c r="I98" s="110"/>
      <c r="J98" s="110"/>
      <c r="K98" s="110"/>
      <c r="L98" s="110"/>
      <c r="M98" s="110"/>
      <c r="N98" s="110"/>
      <c r="O98" s="110"/>
      <c r="P98" s="110"/>
      <c r="Q98" s="107"/>
      <c r="R98" s="107"/>
      <c r="S98" s="110"/>
      <c r="T98" s="110"/>
      <c r="U98" s="110"/>
      <c r="V98" s="110"/>
      <c r="W98" s="110"/>
      <c r="X98" s="110"/>
      <c r="Y98" s="111"/>
      <c r="Z98" s="110"/>
      <c r="AA98" s="107"/>
      <c r="AB98" s="107"/>
      <c r="AC98" s="107"/>
      <c r="AD98" s="107"/>
      <c r="AE98" s="107"/>
      <c r="AF98" s="107"/>
      <c r="AG98" s="107"/>
      <c r="AH98" s="107"/>
      <c r="AI98" s="107"/>
      <c r="AJ98" s="107"/>
      <c r="AK98" s="107"/>
      <c r="AL98" s="107"/>
      <c r="AM98" s="107"/>
      <c r="AN98" s="107"/>
      <c r="AO98" s="107"/>
      <c r="AP98" s="107"/>
      <c r="AQ98" s="107"/>
    </row>
    <row r="99" spans="2:43" ht="15.75" customHeight="1" x14ac:dyDescent="0.2">
      <c r="B99" s="107"/>
      <c r="C99" s="107"/>
      <c r="D99" s="109"/>
      <c r="E99" s="107"/>
      <c r="F99" s="107"/>
      <c r="G99" s="107"/>
      <c r="H99" s="107"/>
      <c r="I99" s="110"/>
      <c r="J99" s="110"/>
      <c r="K99" s="110"/>
      <c r="L99" s="110"/>
      <c r="M99" s="110"/>
      <c r="N99" s="110"/>
      <c r="O99" s="110"/>
      <c r="P99" s="110"/>
      <c r="Q99" s="107"/>
      <c r="R99" s="107"/>
      <c r="S99" s="110"/>
      <c r="T99" s="110"/>
      <c r="U99" s="110"/>
      <c r="V99" s="110"/>
      <c r="W99" s="110"/>
      <c r="X99" s="110"/>
      <c r="Y99" s="111"/>
      <c r="Z99" s="110"/>
      <c r="AA99" s="107"/>
      <c r="AB99" s="107"/>
      <c r="AC99" s="107"/>
      <c r="AD99" s="107"/>
      <c r="AE99" s="107"/>
      <c r="AF99" s="107"/>
      <c r="AG99" s="107"/>
      <c r="AH99" s="107"/>
      <c r="AI99" s="107"/>
      <c r="AJ99" s="107"/>
      <c r="AK99" s="107"/>
      <c r="AL99" s="107"/>
      <c r="AM99" s="107"/>
      <c r="AN99" s="107"/>
      <c r="AO99" s="107"/>
      <c r="AP99" s="107"/>
      <c r="AQ99" s="107"/>
    </row>
    <row r="100" spans="2:43" ht="15.75" customHeight="1" x14ac:dyDescent="0.2">
      <c r="B100" s="107"/>
      <c r="C100" s="107"/>
      <c r="D100" s="109"/>
      <c r="E100" s="107"/>
      <c r="F100" s="107"/>
      <c r="G100" s="107"/>
      <c r="H100" s="107"/>
      <c r="I100" s="110"/>
      <c r="J100" s="110"/>
      <c r="K100" s="110"/>
      <c r="L100" s="110"/>
      <c r="M100" s="110"/>
      <c r="N100" s="110"/>
      <c r="O100" s="110"/>
      <c r="P100" s="110"/>
      <c r="Q100" s="107"/>
      <c r="R100" s="107"/>
      <c r="S100" s="110"/>
      <c r="T100" s="110"/>
      <c r="U100" s="110"/>
      <c r="V100" s="110"/>
      <c r="W100" s="110"/>
      <c r="X100" s="110"/>
      <c r="Y100" s="111"/>
      <c r="Z100" s="110"/>
      <c r="AA100" s="107"/>
      <c r="AB100" s="107"/>
      <c r="AC100" s="107"/>
      <c r="AD100" s="107"/>
      <c r="AE100" s="107"/>
      <c r="AF100" s="107"/>
      <c r="AG100" s="107"/>
      <c r="AH100" s="107"/>
      <c r="AI100" s="107"/>
      <c r="AJ100" s="107"/>
      <c r="AK100" s="107"/>
      <c r="AL100" s="107"/>
      <c r="AM100" s="107"/>
      <c r="AN100" s="107"/>
      <c r="AO100" s="107"/>
      <c r="AP100" s="107"/>
      <c r="AQ100" s="107"/>
    </row>
    <row r="101" spans="2:43" ht="15.75" customHeight="1" x14ac:dyDescent="0.2">
      <c r="B101" s="107"/>
      <c r="C101" s="107"/>
      <c r="D101" s="109"/>
      <c r="E101" s="107"/>
      <c r="F101" s="107"/>
      <c r="G101" s="107"/>
      <c r="H101" s="107"/>
      <c r="I101" s="110"/>
      <c r="J101" s="110"/>
      <c r="K101" s="110"/>
      <c r="L101" s="110"/>
      <c r="M101" s="110"/>
      <c r="N101" s="110"/>
      <c r="O101" s="110"/>
      <c r="P101" s="110"/>
      <c r="Q101" s="107"/>
      <c r="R101" s="107"/>
      <c r="S101" s="110"/>
      <c r="T101" s="110"/>
      <c r="U101" s="110"/>
      <c r="V101" s="110"/>
      <c r="W101" s="110"/>
      <c r="X101" s="110"/>
      <c r="Y101" s="111"/>
      <c r="Z101" s="110"/>
      <c r="AA101" s="107"/>
      <c r="AB101" s="107"/>
      <c r="AC101" s="107"/>
      <c r="AD101" s="107"/>
      <c r="AE101" s="107"/>
      <c r="AF101" s="107"/>
      <c r="AG101" s="107"/>
      <c r="AH101" s="107"/>
      <c r="AI101" s="107"/>
      <c r="AJ101" s="107"/>
      <c r="AK101" s="107"/>
      <c r="AL101" s="107"/>
      <c r="AM101" s="107"/>
      <c r="AN101" s="107"/>
      <c r="AO101" s="107"/>
      <c r="AP101" s="107"/>
      <c r="AQ101" s="107"/>
    </row>
    <row r="102" spans="2:43" ht="15.75" customHeight="1" x14ac:dyDescent="0.2">
      <c r="B102" s="107"/>
      <c r="C102" s="107"/>
      <c r="D102" s="109"/>
      <c r="E102" s="107"/>
      <c r="F102" s="107"/>
      <c r="G102" s="107"/>
      <c r="H102" s="107"/>
      <c r="I102" s="110"/>
      <c r="J102" s="110"/>
      <c r="K102" s="110"/>
      <c r="L102" s="110"/>
      <c r="M102" s="110"/>
      <c r="N102" s="110"/>
      <c r="O102" s="110"/>
      <c r="P102" s="110"/>
      <c r="Q102" s="107"/>
      <c r="R102" s="107"/>
      <c r="S102" s="110"/>
      <c r="T102" s="110"/>
      <c r="U102" s="110"/>
      <c r="V102" s="110"/>
      <c r="W102" s="110"/>
      <c r="X102" s="110"/>
      <c r="Y102" s="111"/>
      <c r="Z102" s="110"/>
      <c r="AA102" s="107"/>
      <c r="AB102" s="107"/>
      <c r="AC102" s="107"/>
      <c r="AD102" s="107"/>
      <c r="AE102" s="107"/>
      <c r="AF102" s="107"/>
      <c r="AG102" s="107"/>
      <c r="AH102" s="107"/>
      <c r="AI102" s="107"/>
      <c r="AJ102" s="107"/>
      <c r="AK102" s="107"/>
      <c r="AL102" s="107"/>
      <c r="AM102" s="107"/>
      <c r="AN102" s="107"/>
      <c r="AO102" s="107"/>
      <c r="AP102" s="107"/>
      <c r="AQ102" s="107"/>
    </row>
    <row r="103" spans="2:43" ht="15.75" customHeight="1" x14ac:dyDescent="0.2">
      <c r="B103" s="107"/>
      <c r="C103" s="107"/>
      <c r="D103" s="109"/>
      <c r="E103" s="107"/>
      <c r="F103" s="107"/>
      <c r="G103" s="107"/>
      <c r="H103" s="107"/>
      <c r="I103" s="110"/>
      <c r="J103" s="110"/>
      <c r="K103" s="110"/>
      <c r="L103" s="110"/>
      <c r="M103" s="110"/>
      <c r="N103" s="110"/>
      <c r="O103" s="110"/>
      <c r="P103" s="110"/>
      <c r="Q103" s="107"/>
      <c r="R103" s="107"/>
      <c r="S103" s="110"/>
      <c r="T103" s="110"/>
      <c r="U103" s="110"/>
      <c r="V103" s="110"/>
      <c r="W103" s="110"/>
      <c r="X103" s="110"/>
      <c r="Y103" s="111"/>
      <c r="Z103" s="110"/>
      <c r="AA103" s="107"/>
      <c r="AB103" s="107"/>
      <c r="AC103" s="107"/>
      <c r="AD103" s="107"/>
      <c r="AE103" s="107"/>
      <c r="AF103" s="107"/>
      <c r="AG103" s="107"/>
      <c r="AH103" s="107"/>
      <c r="AI103" s="107"/>
      <c r="AJ103" s="107"/>
      <c r="AK103" s="107"/>
      <c r="AL103" s="107"/>
      <c r="AM103" s="107"/>
      <c r="AN103" s="107"/>
      <c r="AO103" s="107"/>
      <c r="AP103" s="107"/>
      <c r="AQ103" s="107"/>
    </row>
    <row r="104" spans="2:43" ht="15.75" customHeight="1" x14ac:dyDescent="0.2">
      <c r="B104" s="107"/>
      <c r="C104" s="107"/>
      <c r="D104" s="109"/>
      <c r="E104" s="107"/>
      <c r="F104" s="107"/>
      <c r="G104" s="107"/>
      <c r="H104" s="107"/>
      <c r="I104" s="110"/>
      <c r="J104" s="110"/>
      <c r="K104" s="110"/>
      <c r="L104" s="110"/>
      <c r="M104" s="110"/>
      <c r="N104" s="110"/>
      <c r="O104" s="110"/>
      <c r="P104" s="110"/>
      <c r="Q104" s="107"/>
      <c r="R104" s="107"/>
      <c r="S104" s="110"/>
      <c r="T104" s="110"/>
      <c r="U104" s="110"/>
      <c r="V104" s="110"/>
      <c r="W104" s="110"/>
      <c r="X104" s="110"/>
      <c r="Y104" s="111"/>
      <c r="Z104" s="110"/>
      <c r="AA104" s="107"/>
      <c r="AB104" s="107"/>
      <c r="AC104" s="107"/>
      <c r="AD104" s="107"/>
      <c r="AE104" s="107"/>
      <c r="AF104" s="107"/>
      <c r="AG104" s="107"/>
      <c r="AH104" s="107"/>
      <c r="AI104" s="107"/>
      <c r="AJ104" s="107"/>
      <c r="AK104" s="107"/>
      <c r="AL104" s="107"/>
      <c r="AM104" s="107"/>
      <c r="AN104" s="107"/>
      <c r="AO104" s="107"/>
      <c r="AP104" s="107"/>
      <c r="AQ104" s="107"/>
    </row>
    <row r="105" spans="2:43" ht="15.75" customHeight="1" x14ac:dyDescent="0.2">
      <c r="B105" s="107"/>
      <c r="C105" s="107"/>
      <c r="D105" s="109"/>
      <c r="E105" s="107"/>
      <c r="F105" s="107"/>
      <c r="G105" s="107"/>
      <c r="H105" s="107"/>
      <c r="I105" s="110"/>
      <c r="J105" s="110"/>
      <c r="K105" s="110"/>
      <c r="L105" s="110"/>
      <c r="M105" s="110"/>
      <c r="N105" s="110"/>
      <c r="O105" s="110"/>
      <c r="P105" s="110"/>
      <c r="Q105" s="107"/>
      <c r="R105" s="107"/>
      <c r="S105" s="110"/>
      <c r="T105" s="110"/>
      <c r="U105" s="110"/>
      <c r="V105" s="110"/>
      <c r="W105" s="110"/>
      <c r="X105" s="110"/>
      <c r="Y105" s="111"/>
      <c r="Z105" s="110"/>
      <c r="AA105" s="107"/>
      <c r="AB105" s="107"/>
      <c r="AC105" s="107"/>
      <c r="AD105" s="107"/>
      <c r="AE105" s="107"/>
      <c r="AF105" s="107"/>
      <c r="AG105" s="107"/>
      <c r="AH105" s="107"/>
      <c r="AI105" s="107"/>
      <c r="AJ105" s="107"/>
      <c r="AK105" s="107"/>
      <c r="AL105" s="107"/>
      <c r="AM105" s="107"/>
      <c r="AN105" s="107"/>
      <c r="AO105" s="107"/>
      <c r="AP105" s="107"/>
      <c r="AQ105" s="107"/>
    </row>
    <row r="106" spans="2:43" ht="15.75" customHeight="1" x14ac:dyDescent="0.2">
      <c r="B106" s="107"/>
      <c r="C106" s="107"/>
      <c r="D106" s="109"/>
      <c r="E106" s="107"/>
      <c r="F106" s="107"/>
      <c r="G106" s="107"/>
      <c r="H106" s="107"/>
      <c r="I106" s="110"/>
      <c r="J106" s="110"/>
      <c r="K106" s="110"/>
      <c r="L106" s="110"/>
      <c r="M106" s="110"/>
      <c r="N106" s="110"/>
      <c r="O106" s="110"/>
      <c r="P106" s="110"/>
      <c r="Q106" s="107"/>
      <c r="R106" s="107"/>
      <c r="S106" s="110"/>
      <c r="T106" s="110"/>
      <c r="U106" s="110"/>
      <c r="V106" s="110"/>
      <c r="W106" s="110"/>
      <c r="X106" s="110"/>
      <c r="Y106" s="111"/>
      <c r="Z106" s="110"/>
      <c r="AA106" s="107"/>
      <c r="AB106" s="107"/>
      <c r="AC106" s="107"/>
      <c r="AD106" s="107"/>
      <c r="AE106" s="107"/>
      <c r="AF106" s="107"/>
      <c r="AG106" s="107"/>
      <c r="AH106" s="107"/>
      <c r="AI106" s="107"/>
      <c r="AJ106" s="107"/>
      <c r="AK106" s="107"/>
      <c r="AL106" s="107"/>
      <c r="AM106" s="107"/>
      <c r="AN106" s="107"/>
      <c r="AO106" s="107"/>
      <c r="AP106" s="107"/>
      <c r="AQ106" s="107"/>
    </row>
    <row r="107" spans="2:43" ht="15.75" customHeight="1" x14ac:dyDescent="0.2">
      <c r="B107" s="107"/>
      <c r="C107" s="107"/>
      <c r="D107" s="109"/>
      <c r="E107" s="107"/>
      <c r="F107" s="107"/>
      <c r="G107" s="107"/>
      <c r="H107" s="107"/>
      <c r="I107" s="110"/>
      <c r="J107" s="110"/>
      <c r="K107" s="110"/>
      <c r="L107" s="110"/>
      <c r="M107" s="110"/>
      <c r="N107" s="110"/>
      <c r="O107" s="110"/>
      <c r="P107" s="110"/>
      <c r="Q107" s="107"/>
      <c r="R107" s="107"/>
      <c r="S107" s="110"/>
      <c r="T107" s="110"/>
      <c r="U107" s="110"/>
      <c r="V107" s="110"/>
      <c r="W107" s="110"/>
      <c r="X107" s="110"/>
      <c r="Y107" s="111"/>
      <c r="Z107" s="110"/>
      <c r="AA107" s="107"/>
      <c r="AB107" s="107"/>
      <c r="AC107" s="107"/>
      <c r="AD107" s="107"/>
      <c r="AE107" s="107"/>
      <c r="AF107" s="107"/>
      <c r="AG107" s="107"/>
      <c r="AH107" s="107"/>
      <c r="AI107" s="107"/>
      <c r="AJ107" s="107"/>
      <c r="AK107" s="107"/>
      <c r="AL107" s="107"/>
      <c r="AM107" s="107"/>
      <c r="AN107" s="107"/>
      <c r="AO107" s="107"/>
      <c r="AP107" s="107"/>
      <c r="AQ107" s="107"/>
    </row>
    <row r="108" spans="2:43" ht="15.75" customHeight="1" x14ac:dyDescent="0.2">
      <c r="B108" s="107"/>
      <c r="C108" s="107"/>
      <c r="D108" s="109"/>
      <c r="E108" s="107"/>
      <c r="F108" s="107"/>
      <c r="G108" s="107"/>
      <c r="H108" s="107"/>
      <c r="I108" s="110"/>
      <c r="J108" s="110"/>
      <c r="K108" s="110"/>
      <c r="L108" s="110"/>
      <c r="M108" s="110"/>
      <c r="N108" s="110"/>
      <c r="O108" s="110"/>
      <c r="P108" s="110"/>
      <c r="Q108" s="107"/>
      <c r="R108" s="107"/>
      <c r="S108" s="110"/>
      <c r="T108" s="110"/>
      <c r="U108" s="110"/>
      <c r="V108" s="110"/>
      <c r="W108" s="110"/>
      <c r="X108" s="110"/>
      <c r="Y108" s="111"/>
      <c r="Z108" s="110"/>
      <c r="AA108" s="107"/>
      <c r="AB108" s="107"/>
      <c r="AC108" s="107"/>
      <c r="AD108" s="107"/>
      <c r="AE108" s="107"/>
      <c r="AF108" s="107"/>
      <c r="AG108" s="107"/>
      <c r="AH108" s="107"/>
      <c r="AI108" s="107"/>
      <c r="AJ108" s="107"/>
      <c r="AK108" s="107"/>
      <c r="AL108" s="107"/>
      <c r="AM108" s="107"/>
      <c r="AN108" s="107"/>
      <c r="AO108" s="107"/>
      <c r="AP108" s="107"/>
      <c r="AQ108" s="107"/>
    </row>
    <row r="109" spans="2:43" ht="15.75" customHeight="1" x14ac:dyDescent="0.2">
      <c r="B109" s="107"/>
      <c r="C109" s="107"/>
      <c r="D109" s="109"/>
      <c r="E109" s="107"/>
      <c r="F109" s="107"/>
      <c r="G109" s="107"/>
      <c r="H109" s="107"/>
      <c r="I109" s="110"/>
      <c r="J109" s="110"/>
      <c r="K109" s="110"/>
      <c r="L109" s="110"/>
      <c r="M109" s="110"/>
      <c r="N109" s="110"/>
      <c r="O109" s="110"/>
      <c r="P109" s="110"/>
      <c r="Q109" s="107"/>
      <c r="R109" s="107"/>
      <c r="S109" s="110"/>
      <c r="T109" s="110"/>
      <c r="U109" s="110"/>
      <c r="V109" s="110"/>
      <c r="W109" s="110"/>
      <c r="X109" s="110"/>
      <c r="Y109" s="111"/>
      <c r="Z109" s="110"/>
      <c r="AA109" s="107"/>
      <c r="AB109" s="107"/>
      <c r="AC109" s="107"/>
      <c r="AD109" s="107"/>
      <c r="AE109" s="107"/>
      <c r="AF109" s="107"/>
      <c r="AG109" s="107"/>
      <c r="AH109" s="107"/>
      <c r="AI109" s="107"/>
      <c r="AJ109" s="107"/>
      <c r="AK109" s="107"/>
      <c r="AL109" s="107"/>
      <c r="AM109" s="107"/>
      <c r="AN109" s="107"/>
      <c r="AO109" s="107"/>
      <c r="AP109" s="107"/>
      <c r="AQ109" s="107"/>
    </row>
    <row r="110" spans="2:43" ht="15.75" customHeight="1" x14ac:dyDescent="0.2">
      <c r="B110" s="107"/>
      <c r="C110" s="107"/>
      <c r="D110" s="109"/>
      <c r="E110" s="107"/>
      <c r="F110" s="107"/>
      <c r="G110" s="107"/>
      <c r="H110" s="107"/>
      <c r="I110" s="110"/>
      <c r="J110" s="110"/>
      <c r="K110" s="110"/>
      <c r="L110" s="110"/>
      <c r="M110" s="110"/>
      <c r="N110" s="110"/>
      <c r="O110" s="110"/>
      <c r="P110" s="110"/>
      <c r="Q110" s="107"/>
      <c r="R110" s="107"/>
      <c r="S110" s="110"/>
      <c r="T110" s="110"/>
      <c r="U110" s="110"/>
      <c r="V110" s="110"/>
      <c r="W110" s="110"/>
      <c r="X110" s="110"/>
      <c r="Y110" s="111"/>
      <c r="Z110" s="110"/>
      <c r="AA110" s="107"/>
      <c r="AB110" s="107"/>
      <c r="AC110" s="107"/>
      <c r="AD110" s="107"/>
      <c r="AE110" s="107"/>
      <c r="AF110" s="107"/>
      <c r="AG110" s="107"/>
      <c r="AH110" s="107"/>
      <c r="AI110" s="107"/>
      <c r="AJ110" s="107"/>
      <c r="AK110" s="107"/>
      <c r="AL110" s="107"/>
      <c r="AM110" s="107"/>
      <c r="AN110" s="107"/>
      <c r="AO110" s="107"/>
      <c r="AP110" s="107"/>
      <c r="AQ110" s="107"/>
    </row>
    <row r="111" spans="2:43" ht="15.75" customHeight="1" x14ac:dyDescent="0.2">
      <c r="B111" s="107"/>
      <c r="C111" s="107"/>
      <c r="D111" s="109"/>
      <c r="E111" s="107"/>
      <c r="F111" s="107"/>
      <c r="G111" s="107"/>
      <c r="H111" s="107"/>
      <c r="I111" s="110"/>
      <c r="J111" s="110"/>
      <c r="K111" s="110"/>
      <c r="L111" s="110"/>
      <c r="M111" s="110"/>
      <c r="N111" s="110"/>
      <c r="O111" s="110"/>
      <c r="P111" s="110"/>
      <c r="Q111" s="107"/>
      <c r="R111" s="107"/>
      <c r="S111" s="110"/>
      <c r="T111" s="110"/>
      <c r="U111" s="110"/>
      <c r="V111" s="110"/>
      <c r="W111" s="110"/>
      <c r="X111" s="110"/>
      <c r="Y111" s="111"/>
      <c r="Z111" s="110"/>
      <c r="AA111" s="107"/>
      <c r="AB111" s="107"/>
      <c r="AC111" s="107"/>
      <c r="AD111" s="107"/>
      <c r="AE111" s="107"/>
      <c r="AF111" s="107"/>
      <c r="AG111" s="107"/>
      <c r="AH111" s="107"/>
      <c r="AI111" s="107"/>
      <c r="AJ111" s="107"/>
      <c r="AK111" s="107"/>
      <c r="AL111" s="107"/>
      <c r="AM111" s="107"/>
      <c r="AN111" s="107"/>
      <c r="AO111" s="107"/>
      <c r="AP111" s="107"/>
      <c r="AQ111" s="107"/>
    </row>
    <row r="112" spans="2:43" ht="15.75" customHeight="1" x14ac:dyDescent="0.2">
      <c r="B112" s="107"/>
      <c r="C112" s="107"/>
      <c r="D112" s="109"/>
      <c r="E112" s="107"/>
      <c r="F112" s="107"/>
      <c r="G112" s="107"/>
      <c r="H112" s="107"/>
      <c r="I112" s="110"/>
      <c r="J112" s="110"/>
      <c r="K112" s="110"/>
      <c r="L112" s="110"/>
      <c r="M112" s="110"/>
      <c r="N112" s="110"/>
      <c r="O112" s="110"/>
      <c r="P112" s="110"/>
      <c r="Q112" s="107"/>
      <c r="R112" s="107"/>
      <c r="S112" s="110"/>
      <c r="T112" s="110"/>
      <c r="U112" s="110"/>
      <c r="V112" s="110"/>
      <c r="W112" s="110"/>
      <c r="X112" s="110"/>
      <c r="Y112" s="111"/>
      <c r="Z112" s="110"/>
      <c r="AA112" s="107"/>
      <c r="AB112" s="107"/>
      <c r="AC112" s="107"/>
      <c r="AD112" s="107"/>
      <c r="AE112" s="107"/>
      <c r="AF112" s="107"/>
      <c r="AG112" s="107"/>
      <c r="AH112" s="107"/>
      <c r="AI112" s="107"/>
      <c r="AJ112" s="107"/>
      <c r="AK112" s="107"/>
      <c r="AL112" s="107"/>
      <c r="AM112" s="107"/>
      <c r="AN112" s="107"/>
      <c r="AO112" s="107"/>
      <c r="AP112" s="107"/>
      <c r="AQ112" s="107"/>
    </row>
    <row r="113" spans="2:43" ht="15.75" customHeight="1" x14ac:dyDescent="0.2">
      <c r="B113" s="107"/>
      <c r="C113" s="107"/>
      <c r="D113" s="109"/>
      <c r="E113" s="107"/>
      <c r="F113" s="107"/>
      <c r="G113" s="107"/>
      <c r="H113" s="107"/>
      <c r="I113" s="110"/>
      <c r="J113" s="110"/>
      <c r="K113" s="110"/>
      <c r="L113" s="110"/>
      <c r="M113" s="110"/>
      <c r="N113" s="110"/>
      <c r="O113" s="110"/>
      <c r="P113" s="110"/>
      <c r="Q113" s="107"/>
      <c r="R113" s="107"/>
      <c r="S113" s="110"/>
      <c r="T113" s="110"/>
      <c r="U113" s="110"/>
      <c r="V113" s="110"/>
      <c r="W113" s="110"/>
      <c r="X113" s="110"/>
      <c r="Y113" s="111"/>
      <c r="Z113" s="110"/>
      <c r="AA113" s="107"/>
      <c r="AB113" s="107"/>
      <c r="AC113" s="107"/>
      <c r="AD113" s="107"/>
      <c r="AE113" s="107"/>
      <c r="AF113" s="107"/>
      <c r="AG113" s="107"/>
      <c r="AH113" s="107"/>
      <c r="AI113" s="107"/>
      <c r="AJ113" s="107"/>
      <c r="AK113" s="107"/>
      <c r="AL113" s="107"/>
      <c r="AM113" s="107"/>
      <c r="AN113" s="107"/>
      <c r="AO113" s="107"/>
      <c r="AP113" s="107"/>
      <c r="AQ113" s="107"/>
    </row>
    <row r="114" spans="2:43" ht="15.75" customHeight="1" x14ac:dyDescent="0.2">
      <c r="B114" s="107"/>
      <c r="C114" s="107"/>
      <c r="D114" s="109"/>
      <c r="E114" s="107"/>
      <c r="F114" s="107"/>
      <c r="G114" s="107"/>
      <c r="H114" s="107"/>
      <c r="I114" s="110"/>
      <c r="J114" s="110"/>
      <c r="K114" s="110"/>
      <c r="L114" s="110"/>
      <c r="M114" s="110"/>
      <c r="N114" s="110"/>
      <c r="O114" s="110"/>
      <c r="P114" s="110"/>
      <c r="Q114" s="107"/>
      <c r="R114" s="107"/>
      <c r="S114" s="110"/>
      <c r="T114" s="110"/>
      <c r="U114" s="110"/>
      <c r="V114" s="110"/>
      <c r="W114" s="110"/>
      <c r="X114" s="110"/>
      <c r="Y114" s="111"/>
      <c r="Z114" s="110"/>
      <c r="AA114" s="107"/>
      <c r="AB114" s="107"/>
      <c r="AC114" s="107"/>
      <c r="AD114" s="107"/>
      <c r="AE114" s="107"/>
      <c r="AF114" s="107"/>
      <c r="AG114" s="107"/>
      <c r="AH114" s="107"/>
      <c r="AI114" s="107"/>
      <c r="AJ114" s="107"/>
      <c r="AK114" s="107"/>
      <c r="AL114" s="107"/>
      <c r="AM114" s="107"/>
      <c r="AN114" s="107"/>
      <c r="AO114" s="107"/>
      <c r="AP114" s="107"/>
      <c r="AQ114" s="107"/>
    </row>
    <row r="115" spans="2:43" ht="15.75" customHeight="1" x14ac:dyDescent="0.2">
      <c r="B115" s="107"/>
      <c r="C115" s="107"/>
      <c r="D115" s="109"/>
      <c r="E115" s="107"/>
      <c r="F115" s="107"/>
      <c r="G115" s="107"/>
      <c r="H115" s="107"/>
      <c r="I115" s="110"/>
      <c r="J115" s="110"/>
      <c r="K115" s="110"/>
      <c r="L115" s="110"/>
      <c r="M115" s="110"/>
      <c r="N115" s="110"/>
      <c r="O115" s="110"/>
      <c r="P115" s="110"/>
      <c r="Q115" s="107"/>
      <c r="R115" s="107"/>
      <c r="S115" s="110"/>
      <c r="T115" s="110"/>
      <c r="U115" s="110"/>
      <c r="V115" s="110"/>
      <c r="W115" s="110"/>
      <c r="X115" s="110"/>
      <c r="Y115" s="111"/>
      <c r="Z115" s="110"/>
      <c r="AA115" s="107"/>
      <c r="AB115" s="107"/>
      <c r="AC115" s="107"/>
      <c r="AD115" s="107"/>
      <c r="AE115" s="107"/>
      <c r="AF115" s="107"/>
      <c r="AG115" s="107"/>
      <c r="AH115" s="107"/>
      <c r="AI115" s="107"/>
      <c r="AJ115" s="107"/>
      <c r="AK115" s="107"/>
      <c r="AL115" s="107"/>
      <c r="AM115" s="107"/>
      <c r="AN115" s="107"/>
      <c r="AO115" s="107"/>
      <c r="AP115" s="107"/>
      <c r="AQ115" s="107"/>
    </row>
    <row r="116" spans="2:43" ht="15.75" customHeight="1" x14ac:dyDescent="0.2">
      <c r="B116" s="107"/>
      <c r="C116" s="107"/>
      <c r="D116" s="109"/>
      <c r="E116" s="107"/>
      <c r="F116" s="107"/>
      <c r="G116" s="107"/>
      <c r="H116" s="107"/>
      <c r="I116" s="110"/>
      <c r="J116" s="110"/>
      <c r="K116" s="110"/>
      <c r="L116" s="110"/>
      <c r="M116" s="110"/>
      <c r="N116" s="110"/>
      <c r="O116" s="110"/>
      <c r="P116" s="110"/>
      <c r="Q116" s="107"/>
      <c r="R116" s="107"/>
      <c r="S116" s="110"/>
      <c r="T116" s="110"/>
      <c r="U116" s="110"/>
      <c r="V116" s="110"/>
      <c r="W116" s="110"/>
      <c r="X116" s="110"/>
      <c r="Y116" s="111"/>
      <c r="Z116" s="110"/>
      <c r="AA116" s="107"/>
      <c r="AB116" s="107"/>
      <c r="AC116" s="107"/>
      <c r="AD116" s="107"/>
      <c r="AE116" s="107"/>
      <c r="AF116" s="107"/>
      <c r="AG116" s="107"/>
      <c r="AH116" s="107"/>
      <c r="AI116" s="107"/>
      <c r="AJ116" s="107"/>
      <c r="AK116" s="107"/>
      <c r="AL116" s="107"/>
      <c r="AM116" s="107"/>
      <c r="AN116" s="107"/>
      <c r="AO116" s="107"/>
      <c r="AP116" s="107"/>
      <c r="AQ116" s="107"/>
    </row>
    <row r="117" spans="2:43" ht="15.75" customHeight="1" x14ac:dyDescent="0.2">
      <c r="B117" s="107"/>
      <c r="C117" s="107"/>
      <c r="D117" s="109"/>
      <c r="E117" s="107"/>
      <c r="F117" s="107"/>
      <c r="G117" s="107"/>
      <c r="H117" s="107"/>
      <c r="I117" s="110"/>
      <c r="J117" s="110"/>
      <c r="K117" s="110"/>
      <c r="L117" s="110"/>
      <c r="M117" s="110"/>
      <c r="N117" s="110"/>
      <c r="O117" s="110"/>
      <c r="P117" s="110"/>
      <c r="Q117" s="107"/>
      <c r="R117" s="107"/>
      <c r="S117" s="110"/>
      <c r="T117" s="110"/>
      <c r="U117" s="110"/>
      <c r="V117" s="110"/>
      <c r="W117" s="110"/>
      <c r="X117" s="110"/>
      <c r="Y117" s="111"/>
      <c r="Z117" s="110"/>
      <c r="AA117" s="107"/>
      <c r="AB117" s="107"/>
      <c r="AC117" s="107"/>
      <c r="AD117" s="107"/>
      <c r="AE117" s="107"/>
      <c r="AF117" s="107"/>
      <c r="AG117" s="107"/>
      <c r="AH117" s="107"/>
      <c r="AI117" s="107"/>
      <c r="AJ117" s="107"/>
      <c r="AK117" s="107"/>
      <c r="AL117" s="107"/>
      <c r="AM117" s="107"/>
      <c r="AN117" s="107"/>
      <c r="AO117" s="107"/>
      <c r="AP117" s="107"/>
      <c r="AQ117" s="107"/>
    </row>
    <row r="118" spans="2:43" ht="15.75" customHeight="1" x14ac:dyDescent="0.2">
      <c r="B118" s="107"/>
      <c r="C118" s="107"/>
      <c r="D118" s="109"/>
      <c r="E118" s="107"/>
      <c r="F118" s="107"/>
      <c r="G118" s="107"/>
      <c r="H118" s="107"/>
      <c r="I118" s="110"/>
      <c r="J118" s="110"/>
      <c r="K118" s="110"/>
      <c r="L118" s="110"/>
      <c r="M118" s="110"/>
      <c r="N118" s="110"/>
      <c r="O118" s="110"/>
      <c r="P118" s="110"/>
      <c r="Q118" s="107"/>
      <c r="R118" s="107"/>
      <c r="S118" s="110"/>
      <c r="T118" s="110"/>
      <c r="U118" s="110"/>
      <c r="V118" s="110"/>
      <c r="W118" s="110"/>
      <c r="X118" s="110"/>
      <c r="Y118" s="111"/>
      <c r="Z118" s="110"/>
      <c r="AA118" s="107"/>
      <c r="AB118" s="107"/>
      <c r="AC118" s="107"/>
      <c r="AD118" s="107"/>
      <c r="AE118" s="107"/>
      <c r="AF118" s="107"/>
      <c r="AG118" s="107"/>
      <c r="AH118" s="107"/>
      <c r="AI118" s="107"/>
      <c r="AJ118" s="107"/>
      <c r="AK118" s="107"/>
      <c r="AL118" s="107"/>
      <c r="AM118" s="107"/>
      <c r="AN118" s="107"/>
      <c r="AO118" s="107"/>
      <c r="AP118" s="107"/>
      <c r="AQ118" s="107"/>
    </row>
    <row r="119" spans="2:43" ht="15.75" customHeight="1" x14ac:dyDescent="0.2">
      <c r="B119" s="107"/>
      <c r="C119" s="107"/>
      <c r="D119" s="109"/>
      <c r="E119" s="107"/>
      <c r="F119" s="107"/>
      <c r="G119" s="107"/>
      <c r="H119" s="107"/>
      <c r="I119" s="110"/>
      <c r="J119" s="110"/>
      <c r="K119" s="110"/>
      <c r="L119" s="110"/>
      <c r="M119" s="110"/>
      <c r="N119" s="110"/>
      <c r="O119" s="110"/>
      <c r="P119" s="110"/>
      <c r="Q119" s="107"/>
      <c r="R119" s="107"/>
      <c r="S119" s="110"/>
      <c r="T119" s="110"/>
      <c r="U119" s="110"/>
      <c r="V119" s="110"/>
      <c r="W119" s="110"/>
      <c r="X119" s="110"/>
      <c r="Y119" s="111"/>
      <c r="Z119" s="110"/>
      <c r="AA119" s="107"/>
      <c r="AB119" s="107"/>
      <c r="AC119" s="107"/>
      <c r="AD119" s="107"/>
      <c r="AE119" s="107"/>
      <c r="AF119" s="107"/>
      <c r="AG119" s="107"/>
      <c r="AH119" s="107"/>
      <c r="AI119" s="107"/>
      <c r="AJ119" s="107"/>
      <c r="AK119" s="107"/>
      <c r="AL119" s="107"/>
      <c r="AM119" s="107"/>
      <c r="AN119" s="107"/>
      <c r="AO119" s="107"/>
      <c r="AP119" s="107"/>
      <c r="AQ119" s="107"/>
    </row>
    <row r="120" spans="2:43" ht="15.75" customHeight="1" x14ac:dyDescent="0.2">
      <c r="B120" s="107"/>
      <c r="C120" s="107"/>
      <c r="D120" s="109"/>
      <c r="E120" s="107"/>
      <c r="F120" s="107"/>
      <c r="G120" s="107"/>
      <c r="H120" s="107"/>
      <c r="I120" s="110"/>
      <c r="J120" s="110"/>
      <c r="K120" s="110"/>
      <c r="L120" s="110"/>
      <c r="M120" s="110"/>
      <c r="N120" s="110"/>
      <c r="O120" s="110"/>
      <c r="P120" s="110"/>
      <c r="Q120" s="107"/>
      <c r="R120" s="107"/>
      <c r="S120" s="110"/>
      <c r="T120" s="110"/>
      <c r="U120" s="110"/>
      <c r="V120" s="110"/>
      <c r="W120" s="110"/>
      <c r="X120" s="110"/>
      <c r="Y120" s="111"/>
      <c r="Z120" s="110"/>
      <c r="AA120" s="107"/>
      <c r="AB120" s="107"/>
      <c r="AC120" s="107"/>
      <c r="AD120" s="107"/>
      <c r="AE120" s="107"/>
      <c r="AF120" s="107"/>
      <c r="AG120" s="107"/>
      <c r="AH120" s="107"/>
      <c r="AI120" s="107"/>
      <c r="AJ120" s="107"/>
      <c r="AK120" s="107"/>
      <c r="AL120" s="107"/>
      <c r="AM120" s="107"/>
      <c r="AN120" s="107"/>
      <c r="AO120" s="107"/>
      <c r="AP120" s="107"/>
      <c r="AQ120" s="107"/>
    </row>
    <row r="121" spans="2:43" ht="15.75" customHeight="1" x14ac:dyDescent="0.2">
      <c r="B121" s="107"/>
      <c r="C121" s="107"/>
      <c r="D121" s="109"/>
      <c r="E121" s="107"/>
      <c r="F121" s="107"/>
      <c r="G121" s="107"/>
      <c r="H121" s="107"/>
      <c r="I121" s="110"/>
      <c r="J121" s="110"/>
      <c r="K121" s="110"/>
      <c r="L121" s="110"/>
      <c r="M121" s="110"/>
      <c r="N121" s="110"/>
      <c r="O121" s="110"/>
      <c r="P121" s="110"/>
      <c r="Q121" s="107"/>
      <c r="R121" s="107"/>
      <c r="S121" s="110"/>
      <c r="T121" s="110"/>
      <c r="U121" s="110"/>
      <c r="V121" s="110"/>
      <c r="W121" s="110"/>
      <c r="X121" s="110"/>
      <c r="Y121" s="111"/>
      <c r="Z121" s="110"/>
      <c r="AA121" s="107"/>
      <c r="AB121" s="107"/>
      <c r="AC121" s="107"/>
      <c r="AD121" s="107"/>
      <c r="AE121" s="107"/>
      <c r="AF121" s="107"/>
      <c r="AG121" s="107"/>
      <c r="AH121" s="107"/>
      <c r="AI121" s="107"/>
      <c r="AJ121" s="107"/>
      <c r="AK121" s="107"/>
      <c r="AL121" s="107"/>
      <c r="AM121" s="107"/>
      <c r="AN121" s="107"/>
      <c r="AO121" s="107"/>
      <c r="AP121" s="107"/>
      <c r="AQ121" s="107"/>
    </row>
    <row r="122" spans="2:43" ht="15.75" customHeight="1" x14ac:dyDescent="0.2">
      <c r="B122" s="107"/>
      <c r="C122" s="107"/>
      <c r="D122" s="109"/>
      <c r="E122" s="107"/>
      <c r="F122" s="107"/>
      <c r="G122" s="107"/>
      <c r="H122" s="107"/>
      <c r="I122" s="110"/>
      <c r="J122" s="110"/>
      <c r="K122" s="110"/>
      <c r="L122" s="110"/>
      <c r="M122" s="110"/>
      <c r="N122" s="110"/>
      <c r="O122" s="110"/>
      <c r="P122" s="110"/>
      <c r="Q122" s="107"/>
      <c r="R122" s="107"/>
      <c r="S122" s="110"/>
      <c r="T122" s="110"/>
      <c r="U122" s="110"/>
      <c r="V122" s="110"/>
      <c r="W122" s="110"/>
      <c r="X122" s="110"/>
      <c r="Y122" s="111"/>
      <c r="Z122" s="110"/>
      <c r="AA122" s="107"/>
      <c r="AB122" s="107"/>
      <c r="AC122" s="107"/>
      <c r="AD122" s="107"/>
      <c r="AE122" s="107"/>
      <c r="AF122" s="107"/>
      <c r="AG122" s="107"/>
      <c r="AH122" s="107"/>
      <c r="AI122" s="107"/>
      <c r="AJ122" s="107"/>
      <c r="AK122" s="107"/>
      <c r="AL122" s="107"/>
      <c r="AM122" s="107"/>
      <c r="AN122" s="107"/>
      <c r="AO122" s="107"/>
      <c r="AP122" s="107"/>
      <c r="AQ122" s="107"/>
    </row>
    <row r="123" spans="2:43" ht="15.75" customHeight="1" x14ac:dyDescent="0.2">
      <c r="B123" s="107"/>
      <c r="C123" s="107"/>
      <c r="D123" s="109"/>
      <c r="E123" s="107"/>
      <c r="F123" s="107"/>
      <c r="G123" s="107"/>
      <c r="H123" s="107"/>
      <c r="I123" s="110"/>
      <c r="J123" s="110"/>
      <c r="K123" s="110"/>
      <c r="L123" s="110"/>
      <c r="M123" s="110"/>
      <c r="N123" s="110"/>
      <c r="O123" s="110"/>
      <c r="P123" s="110"/>
      <c r="Q123" s="107"/>
      <c r="R123" s="107"/>
      <c r="S123" s="110"/>
      <c r="T123" s="110"/>
      <c r="U123" s="110"/>
      <c r="V123" s="110"/>
      <c r="W123" s="110"/>
      <c r="X123" s="110"/>
      <c r="Y123" s="111"/>
      <c r="Z123" s="110"/>
      <c r="AA123" s="107"/>
      <c r="AB123" s="107"/>
      <c r="AC123" s="107"/>
      <c r="AD123" s="107"/>
      <c r="AE123" s="107"/>
      <c r="AF123" s="107"/>
      <c r="AG123" s="107"/>
      <c r="AH123" s="107"/>
      <c r="AI123" s="107"/>
      <c r="AJ123" s="107"/>
      <c r="AK123" s="107"/>
      <c r="AL123" s="107"/>
      <c r="AM123" s="107"/>
      <c r="AN123" s="107"/>
      <c r="AO123" s="107"/>
      <c r="AP123" s="107"/>
      <c r="AQ123" s="107"/>
    </row>
    <row r="124" spans="2:43" ht="15.75" customHeight="1" x14ac:dyDescent="0.2">
      <c r="B124" s="107"/>
      <c r="C124" s="107"/>
      <c r="D124" s="109"/>
      <c r="E124" s="107"/>
      <c r="F124" s="107"/>
      <c r="G124" s="107"/>
      <c r="H124" s="107"/>
      <c r="I124" s="110"/>
      <c r="J124" s="110"/>
      <c r="K124" s="110"/>
      <c r="L124" s="110"/>
      <c r="M124" s="110"/>
      <c r="N124" s="110"/>
      <c r="O124" s="110"/>
      <c r="P124" s="110"/>
      <c r="Q124" s="107"/>
      <c r="R124" s="107"/>
      <c r="S124" s="110"/>
      <c r="T124" s="110"/>
      <c r="U124" s="110"/>
      <c r="V124" s="110"/>
      <c r="W124" s="110"/>
      <c r="X124" s="110"/>
      <c r="Y124" s="111"/>
      <c r="Z124" s="110"/>
      <c r="AA124" s="107"/>
      <c r="AB124" s="107"/>
      <c r="AC124" s="107"/>
      <c r="AD124" s="107"/>
      <c r="AE124" s="107"/>
      <c r="AF124" s="107"/>
      <c r="AG124" s="107"/>
      <c r="AH124" s="107"/>
      <c r="AI124" s="107"/>
      <c r="AJ124" s="107"/>
      <c r="AK124" s="107"/>
      <c r="AL124" s="107"/>
      <c r="AM124" s="107"/>
      <c r="AN124" s="107"/>
      <c r="AO124" s="107"/>
      <c r="AP124" s="107"/>
      <c r="AQ124" s="107"/>
    </row>
    <row r="125" spans="2:43" ht="15.75" customHeight="1" x14ac:dyDescent="0.2">
      <c r="B125" s="107"/>
      <c r="C125" s="107"/>
      <c r="D125" s="109"/>
      <c r="E125" s="107"/>
      <c r="F125" s="107"/>
      <c r="G125" s="107"/>
      <c r="H125" s="107"/>
      <c r="I125" s="110"/>
      <c r="J125" s="110"/>
      <c r="K125" s="110"/>
      <c r="L125" s="110"/>
      <c r="M125" s="110"/>
      <c r="N125" s="110"/>
      <c r="O125" s="110"/>
      <c r="P125" s="110"/>
      <c r="Q125" s="107"/>
      <c r="R125" s="107"/>
      <c r="S125" s="110"/>
      <c r="T125" s="110"/>
      <c r="U125" s="110"/>
      <c r="V125" s="110"/>
      <c r="W125" s="110"/>
      <c r="X125" s="110"/>
      <c r="Y125" s="111"/>
      <c r="Z125" s="110"/>
      <c r="AA125" s="107"/>
      <c r="AB125" s="107"/>
      <c r="AC125" s="107"/>
      <c r="AD125" s="107"/>
      <c r="AE125" s="107"/>
      <c r="AF125" s="107"/>
      <c r="AG125" s="107"/>
      <c r="AH125" s="107"/>
      <c r="AI125" s="107"/>
      <c r="AJ125" s="107"/>
      <c r="AK125" s="107"/>
      <c r="AL125" s="107"/>
      <c r="AM125" s="107"/>
      <c r="AN125" s="107"/>
      <c r="AO125" s="107"/>
      <c r="AP125" s="107"/>
      <c r="AQ125" s="107"/>
    </row>
    <row r="126" spans="2:43" ht="15.75" customHeight="1" x14ac:dyDescent="0.2">
      <c r="B126" s="107"/>
      <c r="C126" s="107"/>
      <c r="D126" s="109"/>
      <c r="E126" s="107"/>
      <c r="F126" s="107"/>
      <c r="G126" s="107"/>
      <c r="H126" s="107"/>
      <c r="I126" s="110"/>
      <c r="J126" s="110"/>
      <c r="K126" s="110"/>
      <c r="L126" s="110"/>
      <c r="M126" s="110"/>
      <c r="N126" s="110"/>
      <c r="O126" s="110"/>
      <c r="P126" s="110"/>
      <c r="Q126" s="107"/>
      <c r="R126" s="107"/>
      <c r="S126" s="110"/>
      <c r="T126" s="110"/>
      <c r="U126" s="110"/>
      <c r="V126" s="110"/>
      <c r="W126" s="110"/>
      <c r="X126" s="110"/>
      <c r="Y126" s="111"/>
      <c r="Z126" s="110"/>
      <c r="AA126" s="107"/>
      <c r="AB126" s="107"/>
      <c r="AC126" s="107"/>
      <c r="AD126" s="107"/>
      <c r="AE126" s="107"/>
      <c r="AF126" s="107"/>
      <c r="AG126" s="107"/>
      <c r="AH126" s="107"/>
      <c r="AI126" s="107"/>
      <c r="AJ126" s="107"/>
      <c r="AK126" s="107"/>
      <c r="AL126" s="107"/>
      <c r="AM126" s="107"/>
      <c r="AN126" s="107"/>
      <c r="AO126" s="107"/>
      <c r="AP126" s="107"/>
      <c r="AQ126" s="107"/>
    </row>
    <row r="127" spans="2:43" ht="15.75" customHeight="1" x14ac:dyDescent="0.2">
      <c r="B127" s="107"/>
      <c r="C127" s="107"/>
      <c r="D127" s="109"/>
      <c r="E127" s="107"/>
      <c r="F127" s="107"/>
      <c r="G127" s="107"/>
      <c r="H127" s="107"/>
      <c r="I127" s="110"/>
      <c r="J127" s="110"/>
      <c r="K127" s="110"/>
      <c r="L127" s="110"/>
      <c r="M127" s="110"/>
      <c r="N127" s="110"/>
      <c r="O127" s="110"/>
      <c r="P127" s="110"/>
      <c r="Q127" s="107"/>
      <c r="R127" s="107"/>
      <c r="S127" s="110"/>
      <c r="T127" s="110"/>
      <c r="U127" s="110"/>
      <c r="V127" s="110"/>
      <c r="W127" s="110"/>
      <c r="X127" s="110"/>
      <c r="Y127" s="111"/>
      <c r="Z127" s="110"/>
      <c r="AA127" s="107"/>
      <c r="AB127" s="107"/>
      <c r="AC127" s="107"/>
      <c r="AD127" s="107"/>
      <c r="AE127" s="107"/>
      <c r="AF127" s="107"/>
      <c r="AG127" s="107"/>
      <c r="AH127" s="107"/>
      <c r="AI127" s="107"/>
      <c r="AJ127" s="107"/>
      <c r="AK127" s="107"/>
      <c r="AL127" s="107"/>
      <c r="AM127" s="107"/>
      <c r="AN127" s="107"/>
      <c r="AO127" s="107"/>
      <c r="AP127" s="107"/>
      <c r="AQ127" s="107"/>
    </row>
    <row r="128" spans="2:43" ht="15.75" customHeight="1" x14ac:dyDescent="0.2">
      <c r="B128" s="107"/>
      <c r="C128" s="107"/>
      <c r="D128" s="109"/>
      <c r="E128" s="107"/>
      <c r="F128" s="107"/>
      <c r="G128" s="107"/>
      <c r="H128" s="107"/>
      <c r="I128" s="110"/>
      <c r="J128" s="110"/>
      <c r="K128" s="110"/>
      <c r="L128" s="110"/>
      <c r="M128" s="110"/>
      <c r="N128" s="110"/>
      <c r="O128" s="110"/>
      <c r="P128" s="110"/>
      <c r="Q128" s="107"/>
      <c r="R128" s="107"/>
      <c r="S128" s="110"/>
      <c r="T128" s="110"/>
      <c r="U128" s="110"/>
      <c r="V128" s="110"/>
      <c r="W128" s="110"/>
      <c r="X128" s="110"/>
      <c r="Y128" s="111"/>
      <c r="Z128" s="110"/>
      <c r="AA128" s="107"/>
      <c r="AB128" s="107"/>
      <c r="AC128" s="107"/>
      <c r="AD128" s="107"/>
      <c r="AE128" s="107"/>
      <c r="AF128" s="107"/>
      <c r="AG128" s="107"/>
      <c r="AH128" s="107"/>
      <c r="AI128" s="107"/>
      <c r="AJ128" s="107"/>
      <c r="AK128" s="107"/>
      <c r="AL128" s="107"/>
      <c r="AM128" s="107"/>
      <c r="AN128" s="107"/>
      <c r="AO128" s="107"/>
      <c r="AP128" s="107"/>
      <c r="AQ128" s="107"/>
    </row>
    <row r="129" spans="2:43" ht="15.75" customHeight="1" x14ac:dyDescent="0.2">
      <c r="B129" s="107"/>
      <c r="C129" s="107"/>
      <c r="D129" s="109"/>
      <c r="E129" s="107"/>
      <c r="F129" s="107"/>
      <c r="G129" s="107"/>
      <c r="H129" s="107"/>
      <c r="I129" s="110"/>
      <c r="J129" s="110"/>
      <c r="K129" s="110"/>
      <c r="L129" s="110"/>
      <c r="M129" s="110"/>
      <c r="N129" s="110"/>
      <c r="O129" s="110"/>
      <c r="P129" s="110"/>
      <c r="Q129" s="107"/>
      <c r="R129" s="107"/>
      <c r="S129" s="110"/>
      <c r="T129" s="110"/>
      <c r="U129" s="110"/>
      <c r="V129" s="110"/>
      <c r="W129" s="110"/>
      <c r="X129" s="110"/>
      <c r="Y129" s="111"/>
      <c r="Z129" s="110"/>
      <c r="AA129" s="107"/>
      <c r="AB129" s="107"/>
      <c r="AC129" s="107"/>
      <c r="AD129" s="107"/>
      <c r="AE129" s="107"/>
      <c r="AF129" s="107"/>
      <c r="AG129" s="107"/>
      <c r="AH129" s="107"/>
      <c r="AI129" s="107"/>
      <c r="AJ129" s="107"/>
      <c r="AK129" s="107"/>
      <c r="AL129" s="107"/>
      <c r="AM129" s="107"/>
      <c r="AN129" s="107"/>
      <c r="AO129" s="107"/>
      <c r="AP129" s="107"/>
      <c r="AQ129" s="107"/>
    </row>
    <row r="130" spans="2:43" ht="15.75" customHeight="1" x14ac:dyDescent="0.2">
      <c r="B130" s="107"/>
      <c r="C130" s="107"/>
      <c r="D130" s="109"/>
      <c r="E130" s="107"/>
      <c r="F130" s="107"/>
      <c r="G130" s="107"/>
      <c r="H130" s="107"/>
      <c r="I130" s="110"/>
      <c r="J130" s="110"/>
      <c r="K130" s="110"/>
      <c r="L130" s="110"/>
      <c r="M130" s="110"/>
      <c r="N130" s="110"/>
      <c r="O130" s="110"/>
      <c r="P130" s="110"/>
      <c r="Q130" s="107"/>
      <c r="R130" s="107"/>
      <c r="S130" s="110"/>
      <c r="T130" s="110"/>
      <c r="U130" s="110"/>
      <c r="V130" s="110"/>
      <c r="W130" s="110"/>
      <c r="X130" s="110"/>
      <c r="Y130" s="111"/>
      <c r="Z130" s="110"/>
      <c r="AA130" s="107"/>
      <c r="AB130" s="107"/>
      <c r="AC130" s="107"/>
      <c r="AD130" s="107"/>
      <c r="AE130" s="107"/>
      <c r="AF130" s="107"/>
      <c r="AG130" s="107"/>
      <c r="AH130" s="107"/>
      <c r="AI130" s="107"/>
      <c r="AJ130" s="107"/>
      <c r="AK130" s="107"/>
      <c r="AL130" s="107"/>
      <c r="AM130" s="107"/>
      <c r="AN130" s="107"/>
      <c r="AO130" s="107"/>
      <c r="AP130" s="107"/>
      <c r="AQ130" s="107"/>
    </row>
    <row r="131" spans="2:43" ht="15.75" customHeight="1" x14ac:dyDescent="0.2">
      <c r="B131" s="107"/>
      <c r="C131" s="107"/>
      <c r="D131" s="109"/>
      <c r="E131" s="107"/>
      <c r="F131" s="107"/>
      <c r="G131" s="107"/>
      <c r="H131" s="107"/>
      <c r="I131" s="110"/>
      <c r="J131" s="110"/>
      <c r="K131" s="110"/>
      <c r="L131" s="110"/>
      <c r="M131" s="110"/>
      <c r="N131" s="110"/>
      <c r="O131" s="110"/>
      <c r="P131" s="110"/>
      <c r="Q131" s="107"/>
      <c r="R131" s="107"/>
      <c r="S131" s="110"/>
      <c r="T131" s="110"/>
      <c r="U131" s="110"/>
      <c r="V131" s="110"/>
      <c r="W131" s="110"/>
      <c r="X131" s="110"/>
      <c r="Y131" s="111"/>
      <c r="Z131" s="110"/>
      <c r="AA131" s="107"/>
      <c r="AB131" s="107"/>
      <c r="AC131" s="107"/>
      <c r="AD131" s="107"/>
      <c r="AE131" s="107"/>
      <c r="AF131" s="107"/>
      <c r="AG131" s="107"/>
      <c r="AH131" s="107"/>
      <c r="AI131" s="107"/>
      <c r="AJ131" s="107"/>
      <c r="AK131" s="107"/>
      <c r="AL131" s="107"/>
      <c r="AM131" s="107"/>
      <c r="AN131" s="107"/>
      <c r="AO131" s="107"/>
      <c r="AP131" s="107"/>
      <c r="AQ131" s="107"/>
    </row>
    <row r="132" spans="2:43" ht="15.75" customHeight="1" x14ac:dyDescent="0.2">
      <c r="B132" s="107"/>
      <c r="C132" s="107"/>
      <c r="D132" s="109"/>
      <c r="E132" s="107"/>
      <c r="F132" s="107"/>
      <c r="G132" s="107"/>
      <c r="H132" s="107"/>
      <c r="I132" s="110"/>
      <c r="J132" s="110"/>
      <c r="K132" s="110"/>
      <c r="L132" s="110"/>
      <c r="M132" s="110"/>
      <c r="N132" s="110"/>
      <c r="O132" s="110"/>
      <c r="P132" s="110"/>
      <c r="Q132" s="107"/>
      <c r="R132" s="107"/>
      <c r="S132" s="110"/>
      <c r="T132" s="110"/>
      <c r="U132" s="110"/>
      <c r="V132" s="110"/>
      <c r="W132" s="110"/>
      <c r="X132" s="110"/>
      <c r="Y132" s="111"/>
      <c r="Z132" s="110"/>
      <c r="AA132" s="107"/>
      <c r="AB132" s="107"/>
      <c r="AC132" s="107"/>
      <c r="AD132" s="107"/>
      <c r="AE132" s="107"/>
      <c r="AF132" s="107"/>
      <c r="AG132" s="107"/>
      <c r="AH132" s="107"/>
      <c r="AI132" s="107"/>
      <c r="AJ132" s="107"/>
      <c r="AK132" s="107"/>
      <c r="AL132" s="107"/>
      <c r="AM132" s="107"/>
      <c r="AN132" s="107"/>
      <c r="AO132" s="107"/>
      <c r="AP132" s="107"/>
      <c r="AQ132" s="107"/>
    </row>
    <row r="133" spans="2:43" ht="15.75" customHeight="1" x14ac:dyDescent="0.2">
      <c r="B133" s="107"/>
      <c r="C133" s="107"/>
      <c r="D133" s="109"/>
      <c r="E133" s="107"/>
      <c r="F133" s="107"/>
      <c r="G133" s="107"/>
      <c r="H133" s="107"/>
      <c r="I133" s="110"/>
      <c r="J133" s="110"/>
      <c r="K133" s="110"/>
      <c r="L133" s="110"/>
      <c r="M133" s="110"/>
      <c r="N133" s="110"/>
      <c r="O133" s="110"/>
      <c r="P133" s="110"/>
      <c r="Q133" s="107"/>
      <c r="R133" s="107"/>
      <c r="S133" s="110"/>
      <c r="T133" s="110"/>
      <c r="U133" s="110"/>
      <c r="V133" s="110"/>
      <c r="W133" s="110"/>
      <c r="X133" s="110"/>
      <c r="Y133" s="111"/>
      <c r="Z133" s="110"/>
      <c r="AA133" s="107"/>
      <c r="AB133" s="107"/>
      <c r="AC133" s="107"/>
      <c r="AD133" s="107"/>
      <c r="AE133" s="107"/>
      <c r="AF133" s="107"/>
      <c r="AG133" s="107"/>
      <c r="AH133" s="107"/>
      <c r="AI133" s="107"/>
      <c r="AJ133" s="107"/>
      <c r="AK133" s="107"/>
      <c r="AL133" s="107"/>
      <c r="AM133" s="107"/>
      <c r="AN133" s="107"/>
      <c r="AO133" s="107"/>
      <c r="AP133" s="107"/>
      <c r="AQ133" s="107"/>
    </row>
    <row r="134" spans="2:43" ht="15.75" customHeight="1" x14ac:dyDescent="0.2">
      <c r="B134" s="107"/>
      <c r="C134" s="107"/>
      <c r="D134" s="109"/>
      <c r="E134" s="107"/>
      <c r="F134" s="107"/>
      <c r="G134" s="107"/>
      <c r="H134" s="107"/>
      <c r="I134" s="110"/>
      <c r="J134" s="110"/>
      <c r="K134" s="110"/>
      <c r="L134" s="110"/>
      <c r="M134" s="110"/>
      <c r="N134" s="110"/>
      <c r="O134" s="110"/>
      <c r="P134" s="110"/>
      <c r="Q134" s="107"/>
      <c r="R134" s="107"/>
      <c r="S134" s="110"/>
      <c r="T134" s="110"/>
      <c r="U134" s="110"/>
      <c r="V134" s="110"/>
      <c r="W134" s="110"/>
      <c r="X134" s="110"/>
      <c r="Y134" s="111"/>
      <c r="Z134" s="110"/>
      <c r="AA134" s="107"/>
      <c r="AB134" s="107"/>
      <c r="AC134" s="107"/>
      <c r="AD134" s="107"/>
      <c r="AE134" s="107"/>
      <c r="AF134" s="107"/>
      <c r="AG134" s="107"/>
      <c r="AH134" s="107"/>
      <c r="AI134" s="107"/>
      <c r="AJ134" s="107"/>
      <c r="AK134" s="107"/>
      <c r="AL134" s="107"/>
      <c r="AM134" s="107"/>
      <c r="AN134" s="107"/>
      <c r="AO134" s="107"/>
      <c r="AP134" s="107"/>
      <c r="AQ134" s="107"/>
    </row>
    <row r="135" spans="2:43" ht="15.75" customHeight="1" x14ac:dyDescent="0.2">
      <c r="B135" s="107"/>
      <c r="C135" s="107"/>
      <c r="D135" s="109"/>
      <c r="E135" s="107"/>
      <c r="F135" s="107"/>
      <c r="G135" s="107"/>
      <c r="H135" s="107"/>
      <c r="I135" s="110"/>
      <c r="J135" s="110"/>
      <c r="K135" s="110"/>
      <c r="L135" s="110"/>
      <c r="M135" s="110"/>
      <c r="N135" s="110"/>
      <c r="O135" s="110"/>
      <c r="P135" s="110"/>
      <c r="Q135" s="107"/>
      <c r="R135" s="107"/>
      <c r="S135" s="110"/>
      <c r="T135" s="110"/>
      <c r="U135" s="110"/>
      <c r="V135" s="110"/>
      <c r="W135" s="110"/>
      <c r="X135" s="110"/>
      <c r="Y135" s="111"/>
      <c r="Z135" s="110"/>
      <c r="AA135" s="107"/>
      <c r="AB135" s="107"/>
      <c r="AC135" s="107"/>
      <c r="AD135" s="107"/>
      <c r="AE135" s="107"/>
      <c r="AF135" s="107"/>
      <c r="AG135" s="107"/>
      <c r="AH135" s="107"/>
      <c r="AI135" s="107"/>
      <c r="AJ135" s="107"/>
      <c r="AK135" s="107"/>
      <c r="AL135" s="107"/>
      <c r="AM135" s="107"/>
      <c r="AN135" s="107"/>
      <c r="AO135" s="107"/>
      <c r="AP135" s="107"/>
      <c r="AQ135" s="107"/>
    </row>
    <row r="136" spans="2:43" ht="15.75" customHeight="1" x14ac:dyDescent="0.2">
      <c r="B136" s="107"/>
      <c r="C136" s="107"/>
      <c r="D136" s="109"/>
      <c r="E136" s="107"/>
      <c r="F136" s="107"/>
      <c r="G136" s="107"/>
      <c r="H136" s="107"/>
      <c r="I136" s="110"/>
      <c r="J136" s="110"/>
      <c r="K136" s="110"/>
      <c r="L136" s="110"/>
      <c r="M136" s="110"/>
      <c r="N136" s="110"/>
      <c r="O136" s="110"/>
      <c r="P136" s="110"/>
      <c r="Q136" s="107"/>
      <c r="R136" s="107"/>
      <c r="S136" s="110"/>
      <c r="T136" s="110"/>
      <c r="U136" s="110"/>
      <c r="V136" s="110"/>
      <c r="W136" s="110"/>
      <c r="X136" s="110"/>
      <c r="Y136" s="111"/>
      <c r="Z136" s="110"/>
      <c r="AA136" s="107"/>
      <c r="AB136" s="107"/>
      <c r="AC136" s="107"/>
      <c r="AD136" s="107"/>
      <c r="AE136" s="107"/>
      <c r="AF136" s="107"/>
      <c r="AG136" s="107"/>
      <c r="AH136" s="107"/>
      <c r="AI136" s="107"/>
      <c r="AJ136" s="107"/>
      <c r="AK136" s="107"/>
      <c r="AL136" s="107"/>
      <c r="AM136" s="107"/>
      <c r="AN136" s="107"/>
      <c r="AO136" s="107"/>
      <c r="AP136" s="107"/>
      <c r="AQ136" s="107"/>
    </row>
    <row r="137" spans="2:43" ht="15.75" customHeight="1" x14ac:dyDescent="0.2">
      <c r="B137" s="107"/>
      <c r="C137" s="107"/>
      <c r="D137" s="109"/>
      <c r="E137" s="107"/>
      <c r="F137" s="107"/>
      <c r="G137" s="107"/>
      <c r="H137" s="107"/>
      <c r="I137" s="110"/>
      <c r="J137" s="110"/>
      <c r="K137" s="110"/>
      <c r="L137" s="110"/>
      <c r="M137" s="110"/>
      <c r="N137" s="110"/>
      <c r="O137" s="110"/>
      <c r="P137" s="110"/>
      <c r="Q137" s="107"/>
      <c r="R137" s="107"/>
      <c r="S137" s="110"/>
      <c r="T137" s="110"/>
      <c r="U137" s="110"/>
      <c r="V137" s="110"/>
      <c r="W137" s="110"/>
      <c r="X137" s="110"/>
      <c r="Y137" s="111"/>
      <c r="Z137" s="110"/>
      <c r="AA137" s="107"/>
      <c r="AB137" s="107"/>
      <c r="AC137" s="107"/>
      <c r="AD137" s="107"/>
      <c r="AE137" s="107"/>
      <c r="AF137" s="107"/>
      <c r="AG137" s="107"/>
      <c r="AH137" s="107"/>
      <c r="AI137" s="107"/>
      <c r="AJ137" s="107"/>
      <c r="AK137" s="107"/>
      <c r="AL137" s="107"/>
      <c r="AM137" s="107"/>
      <c r="AN137" s="107"/>
      <c r="AO137" s="107"/>
      <c r="AP137" s="107"/>
      <c r="AQ137" s="107"/>
    </row>
    <row r="138" spans="2:43" ht="15.75" customHeight="1" x14ac:dyDescent="0.2">
      <c r="B138" s="107"/>
      <c r="C138" s="107"/>
      <c r="D138" s="109"/>
      <c r="E138" s="107"/>
      <c r="F138" s="107"/>
      <c r="G138" s="107"/>
      <c r="H138" s="107"/>
      <c r="I138" s="110"/>
      <c r="J138" s="110"/>
      <c r="K138" s="110"/>
      <c r="L138" s="110"/>
      <c r="M138" s="110"/>
      <c r="N138" s="110"/>
      <c r="O138" s="110"/>
      <c r="P138" s="110"/>
      <c r="Q138" s="107"/>
      <c r="R138" s="107"/>
      <c r="S138" s="110"/>
      <c r="T138" s="110"/>
      <c r="U138" s="110"/>
      <c r="V138" s="110"/>
      <c r="W138" s="110"/>
      <c r="X138" s="110"/>
      <c r="Y138" s="111"/>
      <c r="Z138" s="110"/>
      <c r="AA138" s="107"/>
      <c r="AB138" s="107"/>
      <c r="AC138" s="107"/>
      <c r="AD138" s="107"/>
      <c r="AE138" s="107"/>
      <c r="AF138" s="107"/>
      <c r="AG138" s="107"/>
      <c r="AH138" s="107"/>
      <c r="AI138" s="107"/>
      <c r="AJ138" s="107"/>
      <c r="AK138" s="107"/>
      <c r="AL138" s="107"/>
      <c r="AM138" s="107"/>
      <c r="AN138" s="107"/>
      <c r="AO138" s="107"/>
      <c r="AP138" s="107"/>
      <c r="AQ138" s="107"/>
    </row>
    <row r="139" spans="2:43" ht="15.75" customHeight="1" x14ac:dyDescent="0.2">
      <c r="B139" s="107"/>
      <c r="C139" s="107"/>
      <c r="D139" s="109"/>
      <c r="E139" s="107"/>
      <c r="F139" s="107"/>
      <c r="G139" s="107"/>
      <c r="H139" s="107"/>
      <c r="I139" s="110"/>
      <c r="J139" s="110"/>
      <c r="K139" s="110"/>
      <c r="L139" s="110"/>
      <c r="M139" s="110"/>
      <c r="N139" s="110"/>
      <c r="O139" s="110"/>
      <c r="P139" s="110"/>
      <c r="Q139" s="107"/>
      <c r="R139" s="107"/>
      <c r="S139" s="110"/>
      <c r="T139" s="110"/>
      <c r="U139" s="110"/>
      <c r="V139" s="110"/>
      <c r="W139" s="110"/>
      <c r="X139" s="110"/>
      <c r="Y139" s="111"/>
      <c r="Z139" s="110"/>
      <c r="AA139" s="107"/>
      <c r="AB139" s="107"/>
      <c r="AC139" s="107"/>
      <c r="AD139" s="107"/>
      <c r="AE139" s="107"/>
      <c r="AF139" s="107"/>
      <c r="AG139" s="107"/>
      <c r="AH139" s="107"/>
      <c r="AI139" s="107"/>
      <c r="AJ139" s="107"/>
      <c r="AK139" s="107"/>
      <c r="AL139" s="107"/>
      <c r="AM139" s="107"/>
      <c r="AN139" s="107"/>
      <c r="AO139" s="107"/>
      <c r="AP139" s="107"/>
      <c r="AQ139" s="107"/>
    </row>
    <row r="140" spans="2:43" ht="15.75" customHeight="1" x14ac:dyDescent="0.2">
      <c r="B140" s="107"/>
      <c r="C140" s="107"/>
      <c r="D140" s="109"/>
      <c r="E140" s="107"/>
      <c r="F140" s="107"/>
      <c r="G140" s="107"/>
      <c r="H140" s="107"/>
      <c r="I140" s="110"/>
      <c r="J140" s="110"/>
      <c r="K140" s="110"/>
      <c r="L140" s="110"/>
      <c r="M140" s="110"/>
      <c r="N140" s="110"/>
      <c r="O140" s="110"/>
      <c r="P140" s="110"/>
      <c r="Q140" s="107"/>
      <c r="R140" s="107"/>
      <c r="S140" s="110"/>
      <c r="T140" s="110"/>
      <c r="U140" s="110"/>
      <c r="V140" s="110"/>
      <c r="W140" s="110"/>
      <c r="X140" s="110"/>
      <c r="Y140" s="111"/>
      <c r="Z140" s="110"/>
      <c r="AA140" s="107"/>
      <c r="AB140" s="107"/>
      <c r="AC140" s="107"/>
      <c r="AD140" s="107"/>
      <c r="AE140" s="107"/>
      <c r="AF140" s="107"/>
      <c r="AG140" s="107"/>
      <c r="AH140" s="107"/>
      <c r="AI140" s="107"/>
      <c r="AJ140" s="107"/>
      <c r="AK140" s="107"/>
      <c r="AL140" s="107"/>
      <c r="AM140" s="107"/>
      <c r="AN140" s="107"/>
      <c r="AO140" s="107"/>
      <c r="AP140" s="107"/>
      <c r="AQ140" s="107"/>
    </row>
    <row r="141" spans="2:43" ht="15.75" customHeight="1" x14ac:dyDescent="0.2">
      <c r="B141" s="107"/>
      <c r="C141" s="107"/>
      <c r="D141" s="109"/>
      <c r="E141" s="107"/>
      <c r="F141" s="107"/>
      <c r="G141" s="107"/>
      <c r="H141" s="107"/>
      <c r="I141" s="110"/>
      <c r="J141" s="110"/>
      <c r="K141" s="110"/>
      <c r="L141" s="110"/>
      <c r="M141" s="110"/>
      <c r="N141" s="110"/>
      <c r="O141" s="110"/>
      <c r="P141" s="110"/>
      <c r="Q141" s="107"/>
      <c r="R141" s="107"/>
      <c r="S141" s="110"/>
      <c r="T141" s="110"/>
      <c r="U141" s="110"/>
      <c r="V141" s="110"/>
      <c r="W141" s="110"/>
      <c r="X141" s="110"/>
      <c r="Y141" s="111"/>
      <c r="Z141" s="110"/>
      <c r="AA141" s="107"/>
      <c r="AB141" s="107"/>
      <c r="AC141" s="107"/>
      <c r="AD141" s="107"/>
      <c r="AE141" s="107"/>
      <c r="AF141" s="107"/>
      <c r="AG141" s="107"/>
      <c r="AH141" s="107"/>
      <c r="AI141" s="107"/>
      <c r="AJ141" s="107"/>
      <c r="AK141" s="107"/>
      <c r="AL141" s="107"/>
      <c r="AM141" s="107"/>
      <c r="AN141" s="107"/>
      <c r="AO141" s="107"/>
      <c r="AP141" s="107"/>
      <c r="AQ141" s="107"/>
    </row>
    <row r="142" spans="2:43" ht="15.75" customHeight="1" x14ac:dyDescent="0.2">
      <c r="B142" s="107"/>
      <c r="C142" s="107"/>
      <c r="D142" s="109"/>
      <c r="E142" s="107"/>
      <c r="F142" s="107"/>
      <c r="G142" s="107"/>
      <c r="H142" s="107"/>
      <c r="I142" s="110"/>
      <c r="J142" s="110"/>
      <c r="K142" s="110"/>
      <c r="L142" s="110"/>
      <c r="M142" s="110"/>
      <c r="N142" s="110"/>
      <c r="O142" s="110"/>
      <c r="P142" s="110"/>
      <c r="Q142" s="107"/>
      <c r="R142" s="107"/>
      <c r="S142" s="110"/>
      <c r="T142" s="110"/>
      <c r="U142" s="110"/>
      <c r="V142" s="110"/>
      <c r="W142" s="110"/>
      <c r="X142" s="110"/>
      <c r="Y142" s="111"/>
      <c r="Z142" s="110"/>
      <c r="AA142" s="107"/>
      <c r="AB142" s="107"/>
      <c r="AC142" s="107"/>
      <c r="AD142" s="107"/>
      <c r="AE142" s="107"/>
      <c r="AF142" s="107"/>
      <c r="AG142" s="107"/>
      <c r="AH142" s="107"/>
      <c r="AI142" s="107"/>
      <c r="AJ142" s="107"/>
      <c r="AK142" s="107"/>
      <c r="AL142" s="107"/>
      <c r="AM142" s="107"/>
      <c r="AN142" s="107"/>
      <c r="AO142" s="107"/>
      <c r="AP142" s="107"/>
      <c r="AQ142" s="107"/>
    </row>
    <row r="143" spans="2:43" ht="15.75" customHeight="1" x14ac:dyDescent="0.2">
      <c r="B143" s="107"/>
      <c r="C143" s="107"/>
      <c r="D143" s="109"/>
      <c r="E143" s="107"/>
      <c r="F143" s="107"/>
      <c r="G143" s="107"/>
      <c r="H143" s="107"/>
      <c r="I143" s="110"/>
      <c r="J143" s="110"/>
      <c r="K143" s="110"/>
      <c r="L143" s="110"/>
      <c r="M143" s="110"/>
      <c r="N143" s="110"/>
      <c r="O143" s="110"/>
      <c r="P143" s="110"/>
      <c r="Q143" s="107"/>
      <c r="R143" s="107"/>
      <c r="S143" s="110"/>
      <c r="T143" s="110"/>
      <c r="U143" s="110"/>
      <c r="V143" s="110"/>
      <c r="W143" s="110"/>
      <c r="X143" s="110"/>
      <c r="Y143" s="111"/>
      <c r="Z143" s="110"/>
      <c r="AA143" s="107"/>
      <c r="AB143" s="107"/>
      <c r="AC143" s="107"/>
      <c r="AD143" s="107"/>
      <c r="AE143" s="107"/>
      <c r="AF143" s="107"/>
      <c r="AG143" s="107"/>
      <c r="AH143" s="107"/>
      <c r="AI143" s="107"/>
      <c r="AJ143" s="107"/>
      <c r="AK143" s="107"/>
      <c r="AL143" s="107"/>
      <c r="AM143" s="107"/>
      <c r="AN143" s="107"/>
      <c r="AO143" s="107"/>
      <c r="AP143" s="107"/>
      <c r="AQ143" s="107"/>
    </row>
    <row r="144" spans="2:43" ht="15.75" customHeight="1" x14ac:dyDescent="0.2">
      <c r="B144" s="107"/>
      <c r="C144" s="107"/>
      <c r="D144" s="109"/>
      <c r="E144" s="107"/>
      <c r="F144" s="107"/>
      <c r="G144" s="107"/>
      <c r="H144" s="107"/>
      <c r="I144" s="110"/>
      <c r="J144" s="110"/>
      <c r="K144" s="110"/>
      <c r="L144" s="110"/>
      <c r="M144" s="110"/>
      <c r="N144" s="110"/>
      <c r="O144" s="110"/>
      <c r="P144" s="110"/>
      <c r="Q144" s="107"/>
      <c r="R144" s="107"/>
      <c r="S144" s="110"/>
      <c r="T144" s="110"/>
      <c r="U144" s="110"/>
      <c r="V144" s="110"/>
      <c r="W144" s="110"/>
      <c r="X144" s="110"/>
      <c r="Y144" s="111"/>
      <c r="Z144" s="110"/>
      <c r="AA144" s="107"/>
      <c r="AB144" s="107"/>
      <c r="AC144" s="107"/>
      <c r="AD144" s="107"/>
      <c r="AE144" s="107"/>
      <c r="AF144" s="107"/>
      <c r="AG144" s="107"/>
      <c r="AH144" s="107"/>
      <c r="AI144" s="107"/>
      <c r="AJ144" s="107"/>
      <c r="AK144" s="107"/>
      <c r="AL144" s="107"/>
      <c r="AM144" s="107"/>
      <c r="AN144" s="107"/>
      <c r="AO144" s="107"/>
      <c r="AP144" s="107"/>
      <c r="AQ144" s="107"/>
    </row>
    <row r="145" spans="2:43" ht="15.75" customHeight="1" x14ac:dyDescent="0.2">
      <c r="B145" s="107"/>
      <c r="C145" s="107"/>
      <c r="D145" s="109"/>
      <c r="E145" s="107"/>
      <c r="F145" s="107"/>
      <c r="G145" s="107"/>
      <c r="H145" s="107"/>
      <c r="I145" s="110"/>
      <c r="J145" s="110"/>
      <c r="K145" s="110"/>
      <c r="L145" s="110"/>
      <c r="M145" s="110"/>
      <c r="N145" s="110"/>
      <c r="O145" s="110"/>
      <c r="P145" s="110"/>
      <c r="Q145" s="107"/>
      <c r="R145" s="107"/>
      <c r="S145" s="110"/>
      <c r="T145" s="110"/>
      <c r="U145" s="110"/>
      <c r="V145" s="110"/>
      <c r="W145" s="110"/>
      <c r="X145" s="110"/>
      <c r="Y145" s="111"/>
      <c r="Z145" s="110"/>
      <c r="AA145" s="107"/>
      <c r="AB145" s="107"/>
      <c r="AC145" s="107"/>
      <c r="AD145" s="107"/>
      <c r="AE145" s="107"/>
      <c r="AF145" s="107"/>
      <c r="AG145" s="107"/>
      <c r="AH145" s="107"/>
      <c r="AI145" s="107"/>
      <c r="AJ145" s="107"/>
      <c r="AK145" s="107"/>
      <c r="AL145" s="107"/>
      <c r="AM145" s="107"/>
      <c r="AN145" s="107"/>
      <c r="AO145" s="107"/>
      <c r="AP145" s="107"/>
      <c r="AQ145" s="107"/>
    </row>
    <row r="146" spans="2:43" ht="15.75" customHeight="1" x14ac:dyDescent="0.2">
      <c r="B146" s="107"/>
      <c r="C146" s="107"/>
      <c r="D146" s="109"/>
      <c r="E146" s="107"/>
      <c r="F146" s="107"/>
      <c r="G146" s="107"/>
      <c r="H146" s="107"/>
      <c r="I146" s="110"/>
      <c r="J146" s="110"/>
      <c r="K146" s="110"/>
      <c r="L146" s="110"/>
      <c r="M146" s="110"/>
      <c r="N146" s="110"/>
      <c r="O146" s="110"/>
      <c r="P146" s="110"/>
      <c r="Q146" s="107"/>
      <c r="R146" s="107"/>
      <c r="S146" s="110"/>
      <c r="T146" s="110"/>
      <c r="U146" s="110"/>
      <c r="V146" s="110"/>
      <c r="W146" s="110"/>
      <c r="X146" s="110"/>
      <c r="Y146" s="111"/>
      <c r="Z146" s="110"/>
      <c r="AA146" s="107"/>
      <c r="AB146" s="107"/>
      <c r="AC146" s="107"/>
      <c r="AD146" s="107"/>
      <c r="AE146" s="107"/>
      <c r="AF146" s="107"/>
      <c r="AG146" s="107"/>
      <c r="AH146" s="107"/>
      <c r="AI146" s="107"/>
      <c r="AJ146" s="107"/>
      <c r="AK146" s="107"/>
      <c r="AL146" s="107"/>
      <c r="AM146" s="107"/>
      <c r="AN146" s="107"/>
      <c r="AO146" s="107"/>
      <c r="AP146" s="107"/>
      <c r="AQ146" s="107"/>
    </row>
    <row r="147" spans="2:43" ht="15.75" customHeight="1" x14ac:dyDescent="0.2">
      <c r="B147" s="107"/>
      <c r="C147" s="107"/>
      <c r="D147" s="109"/>
      <c r="E147" s="107"/>
      <c r="F147" s="107"/>
      <c r="G147" s="107"/>
      <c r="H147" s="107"/>
      <c r="I147" s="110"/>
      <c r="J147" s="110"/>
      <c r="K147" s="110"/>
      <c r="L147" s="110"/>
      <c r="M147" s="110"/>
      <c r="N147" s="110"/>
      <c r="O147" s="110"/>
      <c r="P147" s="110"/>
      <c r="Q147" s="107"/>
      <c r="R147" s="107"/>
      <c r="S147" s="110"/>
      <c r="T147" s="110"/>
      <c r="U147" s="110"/>
      <c r="V147" s="110"/>
      <c r="W147" s="110"/>
      <c r="X147" s="110"/>
      <c r="Y147" s="111"/>
      <c r="Z147" s="110"/>
      <c r="AA147" s="107"/>
      <c r="AB147" s="107"/>
      <c r="AC147" s="107"/>
      <c r="AD147" s="107"/>
      <c r="AE147" s="107"/>
      <c r="AF147" s="107"/>
      <c r="AG147" s="107"/>
      <c r="AH147" s="107"/>
      <c r="AI147" s="107"/>
      <c r="AJ147" s="107"/>
      <c r="AK147" s="107"/>
      <c r="AL147" s="107"/>
      <c r="AM147" s="107"/>
      <c r="AN147" s="107"/>
      <c r="AO147" s="107"/>
      <c r="AP147" s="107"/>
      <c r="AQ147" s="107"/>
    </row>
    <row r="148" spans="2:43" ht="15.75" customHeight="1" x14ac:dyDescent="0.2">
      <c r="B148" s="107"/>
      <c r="C148" s="107"/>
      <c r="D148" s="109"/>
      <c r="E148" s="107"/>
      <c r="F148" s="107"/>
      <c r="G148" s="107"/>
      <c r="H148" s="107"/>
      <c r="I148" s="110"/>
      <c r="J148" s="110"/>
      <c r="K148" s="110"/>
      <c r="L148" s="110"/>
      <c r="M148" s="110"/>
      <c r="N148" s="110"/>
      <c r="O148" s="110"/>
      <c r="P148" s="110"/>
      <c r="Q148" s="107"/>
      <c r="R148" s="107"/>
      <c r="S148" s="110"/>
      <c r="T148" s="110"/>
      <c r="U148" s="110"/>
      <c r="V148" s="110"/>
      <c r="W148" s="110"/>
      <c r="X148" s="110"/>
      <c r="Y148" s="111"/>
      <c r="Z148" s="110"/>
      <c r="AA148" s="107"/>
      <c r="AB148" s="107"/>
      <c r="AC148" s="107"/>
      <c r="AD148" s="107"/>
      <c r="AE148" s="107"/>
      <c r="AF148" s="107"/>
      <c r="AG148" s="107"/>
      <c r="AH148" s="107"/>
      <c r="AI148" s="107"/>
      <c r="AJ148" s="107"/>
      <c r="AK148" s="107"/>
      <c r="AL148" s="107"/>
      <c r="AM148" s="107"/>
      <c r="AN148" s="107"/>
      <c r="AO148" s="107"/>
      <c r="AP148" s="107"/>
      <c r="AQ148" s="107"/>
    </row>
    <row r="149" spans="2:43" ht="15.75" customHeight="1" x14ac:dyDescent="0.2">
      <c r="B149" s="107"/>
      <c r="C149" s="107"/>
      <c r="D149" s="109"/>
      <c r="E149" s="107"/>
      <c r="F149" s="107"/>
      <c r="G149" s="107"/>
      <c r="H149" s="107"/>
      <c r="I149" s="110"/>
      <c r="J149" s="110"/>
      <c r="K149" s="110"/>
      <c r="L149" s="110"/>
      <c r="M149" s="110"/>
      <c r="N149" s="110"/>
      <c r="O149" s="110"/>
      <c r="P149" s="110"/>
      <c r="Q149" s="107"/>
      <c r="R149" s="107"/>
      <c r="S149" s="110"/>
      <c r="T149" s="110"/>
      <c r="U149" s="110"/>
      <c r="V149" s="110"/>
      <c r="W149" s="110"/>
      <c r="X149" s="110"/>
      <c r="Y149" s="111"/>
      <c r="Z149" s="110"/>
      <c r="AA149" s="107"/>
      <c r="AB149" s="107"/>
      <c r="AC149" s="107"/>
      <c r="AD149" s="107"/>
      <c r="AE149" s="107"/>
      <c r="AF149" s="107"/>
      <c r="AG149" s="107"/>
      <c r="AH149" s="107"/>
      <c r="AI149" s="107"/>
      <c r="AJ149" s="107"/>
      <c r="AK149" s="107"/>
      <c r="AL149" s="107"/>
      <c r="AM149" s="107"/>
      <c r="AN149" s="107"/>
      <c r="AO149" s="107"/>
      <c r="AP149" s="107"/>
      <c r="AQ149" s="107"/>
    </row>
    <row r="150" spans="2:43" ht="15.75" customHeight="1" x14ac:dyDescent="0.2">
      <c r="B150" s="107"/>
      <c r="C150" s="107"/>
      <c r="D150" s="109"/>
      <c r="E150" s="107"/>
      <c r="F150" s="107"/>
      <c r="G150" s="107"/>
      <c r="H150" s="107"/>
      <c r="I150" s="110"/>
      <c r="J150" s="110"/>
      <c r="K150" s="110"/>
      <c r="L150" s="110"/>
      <c r="M150" s="110"/>
      <c r="N150" s="110"/>
      <c r="O150" s="110"/>
      <c r="P150" s="110"/>
      <c r="Q150" s="107"/>
      <c r="R150" s="107"/>
      <c r="S150" s="110"/>
      <c r="T150" s="110"/>
      <c r="U150" s="110"/>
      <c r="V150" s="110"/>
      <c r="W150" s="110"/>
      <c r="X150" s="110"/>
      <c r="Y150" s="111"/>
      <c r="Z150" s="110"/>
      <c r="AA150" s="107"/>
      <c r="AB150" s="107"/>
      <c r="AC150" s="107"/>
      <c r="AD150" s="107"/>
      <c r="AE150" s="107"/>
      <c r="AF150" s="107"/>
      <c r="AG150" s="107"/>
      <c r="AH150" s="107"/>
      <c r="AI150" s="107"/>
      <c r="AJ150" s="107"/>
      <c r="AK150" s="107"/>
      <c r="AL150" s="107"/>
      <c r="AM150" s="107"/>
      <c r="AN150" s="107"/>
      <c r="AO150" s="107"/>
      <c r="AP150" s="107"/>
      <c r="AQ150" s="107"/>
    </row>
    <row r="151" spans="2:43" ht="15.75" customHeight="1" x14ac:dyDescent="0.2">
      <c r="B151" s="107"/>
      <c r="C151" s="107"/>
      <c r="D151" s="109"/>
      <c r="E151" s="107"/>
      <c r="F151" s="107"/>
      <c r="G151" s="107"/>
      <c r="H151" s="107"/>
      <c r="I151" s="110"/>
      <c r="J151" s="110"/>
      <c r="K151" s="110"/>
      <c r="L151" s="110"/>
      <c r="M151" s="110"/>
      <c r="N151" s="110"/>
      <c r="O151" s="110"/>
      <c r="P151" s="110"/>
      <c r="Q151" s="107"/>
      <c r="R151" s="107"/>
      <c r="S151" s="110"/>
      <c r="T151" s="110"/>
      <c r="U151" s="110"/>
      <c r="V151" s="110"/>
      <c r="W151" s="110"/>
      <c r="X151" s="110"/>
      <c r="Y151" s="111"/>
      <c r="Z151" s="110"/>
      <c r="AA151" s="107"/>
      <c r="AB151" s="107"/>
      <c r="AC151" s="107"/>
      <c r="AD151" s="107"/>
      <c r="AE151" s="107"/>
      <c r="AF151" s="107"/>
      <c r="AG151" s="107"/>
      <c r="AH151" s="107"/>
      <c r="AI151" s="107"/>
      <c r="AJ151" s="107"/>
      <c r="AK151" s="107"/>
      <c r="AL151" s="107"/>
      <c r="AM151" s="107"/>
      <c r="AN151" s="107"/>
      <c r="AO151" s="107"/>
      <c r="AP151" s="107"/>
      <c r="AQ151" s="107"/>
    </row>
    <row r="152" spans="2:43" ht="15.75" customHeight="1" x14ac:dyDescent="0.2">
      <c r="B152" s="107"/>
      <c r="C152" s="107"/>
      <c r="D152" s="109"/>
      <c r="E152" s="107"/>
      <c r="F152" s="107"/>
      <c r="G152" s="107"/>
      <c r="H152" s="107"/>
      <c r="I152" s="110"/>
      <c r="J152" s="110"/>
      <c r="K152" s="110"/>
      <c r="L152" s="110"/>
      <c r="M152" s="110"/>
      <c r="N152" s="110"/>
      <c r="O152" s="110"/>
      <c r="P152" s="110"/>
      <c r="Q152" s="107"/>
      <c r="R152" s="107"/>
      <c r="S152" s="110"/>
      <c r="T152" s="110"/>
      <c r="U152" s="110"/>
      <c r="V152" s="110"/>
      <c r="W152" s="110"/>
      <c r="X152" s="110"/>
      <c r="Y152" s="111"/>
      <c r="Z152" s="110"/>
      <c r="AA152" s="107"/>
      <c r="AB152" s="107"/>
      <c r="AC152" s="107"/>
      <c r="AD152" s="107"/>
      <c r="AE152" s="107"/>
      <c r="AF152" s="107"/>
      <c r="AG152" s="107"/>
      <c r="AH152" s="107"/>
      <c r="AI152" s="107"/>
      <c r="AJ152" s="107"/>
      <c r="AK152" s="107"/>
      <c r="AL152" s="107"/>
      <c r="AM152" s="107"/>
      <c r="AN152" s="107"/>
      <c r="AO152" s="107"/>
      <c r="AP152" s="107"/>
      <c r="AQ152" s="107"/>
    </row>
    <row r="153" spans="2:43" ht="15.75" customHeight="1" x14ac:dyDescent="0.2">
      <c r="B153" s="107"/>
      <c r="C153" s="107"/>
      <c r="D153" s="109"/>
      <c r="E153" s="107"/>
      <c r="F153" s="107"/>
      <c r="G153" s="107"/>
      <c r="H153" s="107"/>
      <c r="I153" s="110"/>
      <c r="J153" s="110"/>
      <c r="K153" s="110"/>
      <c r="L153" s="110"/>
      <c r="M153" s="110"/>
      <c r="N153" s="110"/>
      <c r="O153" s="110"/>
      <c r="P153" s="110"/>
      <c r="Q153" s="107"/>
      <c r="R153" s="107"/>
      <c r="S153" s="110"/>
      <c r="T153" s="110"/>
      <c r="U153" s="110"/>
      <c r="V153" s="110"/>
      <c r="W153" s="110"/>
      <c r="X153" s="110"/>
      <c r="Y153" s="111"/>
      <c r="Z153" s="110"/>
      <c r="AA153" s="107"/>
      <c r="AB153" s="107"/>
      <c r="AC153" s="107"/>
      <c r="AD153" s="107"/>
      <c r="AE153" s="107"/>
      <c r="AF153" s="107"/>
      <c r="AG153" s="107"/>
      <c r="AH153" s="107"/>
      <c r="AI153" s="107"/>
      <c r="AJ153" s="107"/>
      <c r="AK153" s="107"/>
      <c r="AL153" s="107"/>
      <c r="AM153" s="107"/>
      <c r="AN153" s="107"/>
      <c r="AO153" s="107"/>
      <c r="AP153" s="107"/>
      <c r="AQ153" s="107"/>
    </row>
    <row r="154" spans="2:43" ht="15.75" customHeight="1" x14ac:dyDescent="0.2">
      <c r="B154" s="107"/>
      <c r="C154" s="107"/>
      <c r="D154" s="109"/>
      <c r="E154" s="107"/>
      <c r="F154" s="107"/>
      <c r="G154" s="107"/>
      <c r="H154" s="107"/>
      <c r="I154" s="110"/>
      <c r="J154" s="110"/>
      <c r="K154" s="110"/>
      <c r="L154" s="110"/>
      <c r="M154" s="110"/>
      <c r="N154" s="110"/>
      <c r="O154" s="110"/>
      <c r="P154" s="110"/>
      <c r="Q154" s="107"/>
      <c r="R154" s="107"/>
      <c r="S154" s="110"/>
      <c r="T154" s="110"/>
      <c r="U154" s="110"/>
      <c r="V154" s="110"/>
      <c r="W154" s="110"/>
      <c r="X154" s="110"/>
      <c r="Y154" s="111"/>
      <c r="Z154" s="110"/>
      <c r="AA154" s="107"/>
      <c r="AB154" s="107"/>
      <c r="AC154" s="107"/>
      <c r="AD154" s="107"/>
      <c r="AE154" s="107"/>
      <c r="AF154" s="107"/>
      <c r="AG154" s="107"/>
      <c r="AH154" s="107"/>
      <c r="AI154" s="107"/>
      <c r="AJ154" s="107"/>
      <c r="AK154" s="107"/>
      <c r="AL154" s="107"/>
      <c r="AM154" s="107"/>
      <c r="AN154" s="107"/>
      <c r="AO154" s="107"/>
      <c r="AP154" s="107"/>
      <c r="AQ154" s="107"/>
    </row>
    <row r="155" spans="2:43" ht="15.75" customHeight="1" x14ac:dyDescent="0.2">
      <c r="B155" s="107"/>
      <c r="C155" s="107"/>
      <c r="D155" s="109"/>
      <c r="E155" s="107"/>
      <c r="F155" s="107"/>
      <c r="G155" s="107"/>
      <c r="H155" s="107"/>
      <c r="I155" s="110"/>
      <c r="J155" s="110"/>
      <c r="K155" s="110"/>
      <c r="L155" s="110"/>
      <c r="M155" s="110"/>
      <c r="N155" s="110"/>
      <c r="O155" s="110"/>
      <c r="P155" s="110"/>
      <c r="Q155" s="107"/>
      <c r="R155" s="107"/>
      <c r="S155" s="110"/>
      <c r="T155" s="110"/>
      <c r="U155" s="110"/>
      <c r="V155" s="110"/>
      <c r="W155" s="110"/>
      <c r="X155" s="110"/>
      <c r="Y155" s="111"/>
      <c r="Z155" s="110"/>
      <c r="AA155" s="107"/>
      <c r="AB155" s="107"/>
      <c r="AC155" s="107"/>
      <c r="AD155" s="107"/>
      <c r="AE155" s="107"/>
      <c r="AF155" s="107"/>
      <c r="AG155" s="107"/>
      <c r="AH155" s="107"/>
      <c r="AI155" s="107"/>
      <c r="AJ155" s="107"/>
      <c r="AK155" s="107"/>
      <c r="AL155" s="107"/>
      <c r="AM155" s="107"/>
      <c r="AN155" s="107"/>
      <c r="AO155" s="107"/>
      <c r="AP155" s="107"/>
      <c r="AQ155" s="107"/>
    </row>
    <row r="156" spans="2:43" ht="15.75" customHeight="1" x14ac:dyDescent="0.2">
      <c r="B156" s="107"/>
      <c r="C156" s="107"/>
      <c r="D156" s="109"/>
      <c r="E156" s="107"/>
      <c r="F156" s="107"/>
      <c r="G156" s="107"/>
      <c r="H156" s="107"/>
      <c r="I156" s="110"/>
      <c r="J156" s="110"/>
      <c r="K156" s="110"/>
      <c r="L156" s="110"/>
      <c r="M156" s="110"/>
      <c r="N156" s="110"/>
      <c r="O156" s="110"/>
      <c r="P156" s="110"/>
      <c r="Q156" s="107"/>
      <c r="R156" s="107"/>
      <c r="S156" s="110"/>
      <c r="T156" s="110"/>
      <c r="U156" s="110"/>
      <c r="V156" s="110"/>
      <c r="W156" s="110"/>
      <c r="X156" s="110"/>
      <c r="Y156" s="111"/>
      <c r="Z156" s="110"/>
      <c r="AA156" s="107"/>
      <c r="AB156" s="107"/>
      <c r="AC156" s="107"/>
      <c r="AD156" s="107"/>
      <c r="AE156" s="107"/>
      <c r="AF156" s="107"/>
      <c r="AG156" s="107"/>
      <c r="AH156" s="107"/>
      <c r="AI156" s="107"/>
      <c r="AJ156" s="107"/>
      <c r="AK156" s="107"/>
      <c r="AL156" s="107"/>
      <c r="AM156" s="107"/>
      <c r="AN156" s="107"/>
      <c r="AO156" s="107"/>
      <c r="AP156" s="107"/>
      <c r="AQ156" s="107"/>
    </row>
    <row r="157" spans="2:43" ht="15.75" customHeight="1" x14ac:dyDescent="0.2">
      <c r="B157" s="107"/>
      <c r="C157" s="107"/>
      <c r="D157" s="109"/>
      <c r="E157" s="107"/>
      <c r="F157" s="107"/>
      <c r="G157" s="107"/>
      <c r="H157" s="107"/>
      <c r="I157" s="110"/>
      <c r="J157" s="110"/>
      <c r="K157" s="110"/>
      <c r="L157" s="110"/>
      <c r="M157" s="110"/>
      <c r="N157" s="110"/>
      <c r="O157" s="110"/>
      <c r="P157" s="110"/>
      <c r="Q157" s="107"/>
      <c r="R157" s="107"/>
      <c r="S157" s="110"/>
      <c r="T157" s="110"/>
      <c r="U157" s="110"/>
      <c r="V157" s="110"/>
      <c r="W157" s="110"/>
      <c r="X157" s="110"/>
      <c r="Y157" s="111"/>
      <c r="Z157" s="110"/>
      <c r="AA157" s="107"/>
      <c r="AB157" s="107"/>
      <c r="AC157" s="107"/>
      <c r="AD157" s="107"/>
      <c r="AE157" s="107"/>
      <c r="AF157" s="107"/>
      <c r="AG157" s="107"/>
      <c r="AH157" s="107"/>
      <c r="AI157" s="107"/>
      <c r="AJ157" s="107"/>
      <c r="AK157" s="107"/>
      <c r="AL157" s="107"/>
      <c r="AM157" s="107"/>
      <c r="AN157" s="107"/>
      <c r="AO157" s="107"/>
      <c r="AP157" s="107"/>
      <c r="AQ157" s="107"/>
    </row>
    <row r="158" spans="2:43" ht="15.75" customHeight="1" x14ac:dyDescent="0.2">
      <c r="B158" s="107"/>
      <c r="C158" s="107"/>
      <c r="D158" s="109"/>
      <c r="E158" s="107"/>
      <c r="F158" s="107"/>
      <c r="G158" s="107"/>
      <c r="H158" s="107"/>
      <c r="I158" s="110"/>
      <c r="J158" s="110"/>
      <c r="K158" s="110"/>
      <c r="L158" s="110"/>
      <c r="M158" s="110"/>
      <c r="N158" s="110"/>
      <c r="O158" s="110"/>
      <c r="P158" s="110"/>
      <c r="Q158" s="107"/>
      <c r="R158" s="107"/>
      <c r="S158" s="110"/>
      <c r="T158" s="110"/>
      <c r="U158" s="110"/>
      <c r="V158" s="110"/>
      <c r="W158" s="110"/>
      <c r="X158" s="110"/>
      <c r="Y158" s="111"/>
      <c r="Z158" s="110"/>
      <c r="AA158" s="107"/>
      <c r="AB158" s="107"/>
      <c r="AC158" s="107"/>
      <c r="AD158" s="107"/>
      <c r="AE158" s="107"/>
      <c r="AF158" s="107"/>
      <c r="AG158" s="107"/>
      <c r="AH158" s="107"/>
      <c r="AI158" s="107"/>
      <c r="AJ158" s="107"/>
      <c r="AK158" s="107"/>
      <c r="AL158" s="107"/>
      <c r="AM158" s="107"/>
      <c r="AN158" s="107"/>
      <c r="AO158" s="107"/>
      <c r="AP158" s="107"/>
      <c r="AQ158" s="107"/>
    </row>
    <row r="159" spans="2:43" ht="15.75" customHeight="1" x14ac:dyDescent="0.2">
      <c r="B159" s="107"/>
      <c r="C159" s="107"/>
      <c r="D159" s="109"/>
      <c r="E159" s="107"/>
      <c r="F159" s="107"/>
      <c r="G159" s="107"/>
      <c r="H159" s="107"/>
      <c r="I159" s="110"/>
      <c r="J159" s="110"/>
      <c r="K159" s="110"/>
      <c r="L159" s="110"/>
      <c r="M159" s="110"/>
      <c r="N159" s="110"/>
      <c r="O159" s="110"/>
      <c r="P159" s="110"/>
      <c r="Q159" s="107"/>
      <c r="R159" s="107"/>
      <c r="S159" s="110"/>
      <c r="T159" s="110"/>
      <c r="U159" s="110"/>
      <c r="V159" s="110"/>
      <c r="W159" s="110"/>
      <c r="X159" s="110"/>
      <c r="Y159" s="111"/>
      <c r="Z159" s="110"/>
      <c r="AA159" s="107"/>
      <c r="AB159" s="107"/>
      <c r="AC159" s="107"/>
      <c r="AD159" s="107"/>
      <c r="AE159" s="107"/>
      <c r="AF159" s="107"/>
      <c r="AG159" s="107"/>
      <c r="AH159" s="107"/>
      <c r="AI159" s="107"/>
      <c r="AJ159" s="107"/>
      <c r="AK159" s="107"/>
      <c r="AL159" s="107"/>
      <c r="AM159" s="107"/>
      <c r="AN159" s="107"/>
      <c r="AO159" s="107"/>
      <c r="AP159" s="107"/>
      <c r="AQ159" s="107"/>
    </row>
    <row r="160" spans="2:43" ht="15.75" customHeight="1" x14ac:dyDescent="0.2">
      <c r="B160" s="107"/>
      <c r="C160" s="107"/>
      <c r="D160" s="109"/>
      <c r="E160" s="107"/>
      <c r="F160" s="107"/>
      <c r="G160" s="107"/>
      <c r="H160" s="107"/>
      <c r="I160" s="110"/>
      <c r="J160" s="110"/>
      <c r="K160" s="110"/>
      <c r="L160" s="110"/>
      <c r="M160" s="110"/>
      <c r="N160" s="110"/>
      <c r="O160" s="110"/>
      <c r="P160" s="110"/>
      <c r="Q160" s="107"/>
      <c r="R160" s="107"/>
      <c r="S160" s="110"/>
      <c r="T160" s="110"/>
      <c r="U160" s="110"/>
      <c r="V160" s="110"/>
      <c r="W160" s="110"/>
      <c r="X160" s="110"/>
      <c r="Y160" s="111"/>
      <c r="Z160" s="110"/>
      <c r="AA160" s="107"/>
      <c r="AB160" s="107"/>
      <c r="AC160" s="107"/>
      <c r="AD160" s="107"/>
      <c r="AE160" s="107"/>
      <c r="AF160" s="107"/>
      <c r="AG160" s="107"/>
      <c r="AH160" s="107"/>
      <c r="AI160" s="107"/>
      <c r="AJ160" s="107"/>
      <c r="AK160" s="107"/>
      <c r="AL160" s="107"/>
      <c r="AM160" s="107"/>
      <c r="AN160" s="107"/>
      <c r="AO160" s="107"/>
      <c r="AP160" s="107"/>
      <c r="AQ160" s="107"/>
    </row>
    <row r="161" spans="2:43" ht="15.75" customHeight="1" x14ac:dyDescent="0.2">
      <c r="B161" s="107"/>
      <c r="C161" s="107"/>
      <c r="D161" s="109"/>
      <c r="E161" s="107"/>
      <c r="F161" s="107"/>
      <c r="G161" s="107"/>
      <c r="H161" s="107"/>
      <c r="I161" s="110"/>
      <c r="J161" s="110"/>
      <c r="K161" s="110"/>
      <c r="L161" s="110"/>
      <c r="M161" s="110"/>
      <c r="N161" s="110"/>
      <c r="O161" s="110"/>
      <c r="P161" s="110"/>
      <c r="Q161" s="107"/>
      <c r="R161" s="107"/>
      <c r="S161" s="110"/>
      <c r="T161" s="110"/>
      <c r="U161" s="110"/>
      <c r="V161" s="110"/>
      <c r="W161" s="110"/>
      <c r="X161" s="110"/>
      <c r="Y161" s="111"/>
      <c r="Z161" s="110"/>
      <c r="AA161" s="107"/>
      <c r="AB161" s="107"/>
      <c r="AC161" s="107"/>
      <c r="AD161" s="107"/>
      <c r="AE161" s="107"/>
      <c r="AF161" s="107"/>
      <c r="AG161" s="107"/>
      <c r="AH161" s="107"/>
      <c r="AI161" s="107"/>
      <c r="AJ161" s="107"/>
      <c r="AK161" s="107"/>
      <c r="AL161" s="107"/>
      <c r="AM161" s="107"/>
      <c r="AN161" s="107"/>
      <c r="AO161" s="107"/>
      <c r="AP161" s="107"/>
      <c r="AQ161" s="107"/>
    </row>
    <row r="162" spans="2:43" ht="15.75" customHeight="1" x14ac:dyDescent="0.2">
      <c r="B162" s="107"/>
      <c r="C162" s="107"/>
      <c r="D162" s="109"/>
      <c r="E162" s="107"/>
      <c r="F162" s="107"/>
      <c r="G162" s="107"/>
      <c r="H162" s="107"/>
      <c r="I162" s="110"/>
      <c r="J162" s="110"/>
      <c r="K162" s="110"/>
      <c r="L162" s="110"/>
      <c r="M162" s="110"/>
      <c r="N162" s="110"/>
      <c r="O162" s="110"/>
      <c r="P162" s="110"/>
      <c r="Q162" s="107"/>
      <c r="R162" s="107"/>
      <c r="S162" s="110"/>
      <c r="T162" s="110"/>
      <c r="U162" s="110"/>
      <c r="V162" s="110"/>
      <c r="W162" s="110"/>
      <c r="X162" s="110"/>
      <c r="Y162" s="111"/>
      <c r="Z162" s="110"/>
      <c r="AA162" s="107"/>
      <c r="AB162" s="107"/>
      <c r="AC162" s="107"/>
      <c r="AD162" s="107"/>
      <c r="AE162" s="107"/>
      <c r="AF162" s="107"/>
      <c r="AG162" s="107"/>
      <c r="AH162" s="107"/>
      <c r="AI162" s="107"/>
      <c r="AJ162" s="107"/>
      <c r="AK162" s="107"/>
      <c r="AL162" s="107"/>
      <c r="AM162" s="107"/>
      <c r="AN162" s="107"/>
      <c r="AO162" s="107"/>
      <c r="AP162" s="107"/>
      <c r="AQ162" s="107"/>
    </row>
    <row r="163" spans="2:43" ht="15.75" customHeight="1" x14ac:dyDescent="0.2">
      <c r="B163" s="107"/>
      <c r="C163" s="107"/>
      <c r="D163" s="109"/>
      <c r="E163" s="107"/>
      <c r="F163" s="107"/>
      <c r="G163" s="107"/>
      <c r="H163" s="107"/>
      <c r="I163" s="110"/>
      <c r="J163" s="110"/>
      <c r="K163" s="110"/>
      <c r="L163" s="110"/>
      <c r="M163" s="110"/>
      <c r="N163" s="110"/>
      <c r="O163" s="110"/>
      <c r="P163" s="110"/>
      <c r="Q163" s="107"/>
      <c r="R163" s="107"/>
      <c r="S163" s="110"/>
      <c r="T163" s="110"/>
      <c r="U163" s="110"/>
      <c r="V163" s="110"/>
      <c r="W163" s="110"/>
      <c r="X163" s="110"/>
      <c r="Y163" s="111"/>
      <c r="Z163" s="110"/>
      <c r="AA163" s="107"/>
      <c r="AB163" s="107"/>
      <c r="AC163" s="107"/>
      <c r="AD163" s="107"/>
      <c r="AE163" s="107"/>
      <c r="AF163" s="107"/>
      <c r="AG163" s="107"/>
      <c r="AH163" s="107"/>
      <c r="AI163" s="107"/>
      <c r="AJ163" s="107"/>
      <c r="AK163" s="107"/>
      <c r="AL163" s="107"/>
      <c r="AM163" s="107"/>
      <c r="AN163" s="107"/>
      <c r="AO163" s="107"/>
      <c r="AP163" s="107"/>
      <c r="AQ163" s="107"/>
    </row>
    <row r="164" spans="2:43" ht="15.75" customHeight="1" x14ac:dyDescent="0.2">
      <c r="B164" s="107"/>
      <c r="C164" s="107"/>
      <c r="D164" s="109"/>
      <c r="E164" s="107"/>
      <c r="F164" s="107"/>
      <c r="G164" s="107"/>
      <c r="H164" s="107"/>
      <c r="I164" s="110"/>
      <c r="J164" s="110"/>
      <c r="K164" s="110"/>
      <c r="L164" s="110"/>
      <c r="M164" s="110"/>
      <c r="N164" s="110"/>
      <c r="O164" s="110"/>
      <c r="P164" s="110"/>
      <c r="Q164" s="107"/>
      <c r="R164" s="107"/>
      <c r="S164" s="110"/>
      <c r="T164" s="110"/>
      <c r="U164" s="110"/>
      <c r="V164" s="110"/>
      <c r="W164" s="110"/>
      <c r="X164" s="110"/>
      <c r="Y164" s="111"/>
      <c r="Z164" s="110"/>
      <c r="AA164" s="107"/>
      <c r="AB164" s="107"/>
      <c r="AC164" s="107"/>
      <c r="AD164" s="107"/>
      <c r="AE164" s="107"/>
      <c r="AF164" s="107"/>
      <c r="AG164" s="107"/>
      <c r="AH164" s="107"/>
      <c r="AI164" s="107"/>
      <c r="AJ164" s="107"/>
      <c r="AK164" s="107"/>
      <c r="AL164" s="107"/>
      <c r="AM164" s="107"/>
      <c r="AN164" s="107"/>
      <c r="AO164" s="107"/>
      <c r="AP164" s="107"/>
      <c r="AQ164" s="107"/>
    </row>
    <row r="165" spans="2:43" ht="15.75" customHeight="1" x14ac:dyDescent="0.2">
      <c r="B165" s="107"/>
      <c r="C165" s="107"/>
      <c r="D165" s="109"/>
      <c r="E165" s="107"/>
      <c r="F165" s="107"/>
      <c r="G165" s="107"/>
      <c r="H165" s="107"/>
      <c r="I165" s="110"/>
      <c r="J165" s="110"/>
      <c r="K165" s="110"/>
      <c r="L165" s="110"/>
      <c r="M165" s="110"/>
      <c r="N165" s="110"/>
      <c r="O165" s="110"/>
      <c r="P165" s="110"/>
      <c r="Q165" s="107"/>
      <c r="R165" s="107"/>
      <c r="S165" s="110"/>
      <c r="T165" s="110"/>
      <c r="U165" s="110"/>
      <c r="V165" s="110"/>
      <c r="W165" s="110"/>
      <c r="X165" s="110"/>
      <c r="Y165" s="111"/>
      <c r="Z165" s="110"/>
      <c r="AA165" s="107"/>
      <c r="AB165" s="107"/>
      <c r="AC165" s="107"/>
      <c r="AD165" s="107"/>
      <c r="AE165" s="107"/>
      <c r="AF165" s="107"/>
      <c r="AG165" s="107"/>
      <c r="AH165" s="107"/>
      <c r="AI165" s="107"/>
      <c r="AJ165" s="107"/>
      <c r="AK165" s="107"/>
      <c r="AL165" s="107"/>
      <c r="AM165" s="107"/>
      <c r="AN165" s="107"/>
      <c r="AO165" s="107"/>
      <c r="AP165" s="107"/>
      <c r="AQ165" s="107"/>
    </row>
    <row r="166" spans="2:43" ht="15.75" customHeight="1" x14ac:dyDescent="0.2">
      <c r="B166" s="107"/>
      <c r="C166" s="107"/>
      <c r="D166" s="109"/>
      <c r="E166" s="107"/>
      <c r="F166" s="107"/>
      <c r="G166" s="107"/>
      <c r="H166" s="107"/>
      <c r="I166" s="110"/>
      <c r="J166" s="110"/>
      <c r="K166" s="110"/>
      <c r="L166" s="110"/>
      <c r="M166" s="110"/>
      <c r="N166" s="110"/>
      <c r="O166" s="110"/>
      <c r="P166" s="110"/>
      <c r="Q166" s="107"/>
      <c r="R166" s="107"/>
      <c r="S166" s="110"/>
      <c r="T166" s="110"/>
      <c r="U166" s="110"/>
      <c r="V166" s="110"/>
      <c r="W166" s="110"/>
      <c r="X166" s="110"/>
      <c r="Y166" s="111"/>
      <c r="Z166" s="110"/>
      <c r="AA166" s="107"/>
      <c r="AB166" s="107"/>
      <c r="AC166" s="107"/>
      <c r="AD166" s="107"/>
      <c r="AE166" s="107"/>
      <c r="AF166" s="107"/>
      <c r="AG166" s="107"/>
      <c r="AH166" s="107"/>
      <c r="AI166" s="107"/>
      <c r="AJ166" s="107"/>
      <c r="AK166" s="107"/>
      <c r="AL166" s="107"/>
      <c r="AM166" s="107"/>
      <c r="AN166" s="107"/>
      <c r="AO166" s="107"/>
      <c r="AP166" s="107"/>
      <c r="AQ166" s="107"/>
    </row>
    <row r="167" spans="2:43" ht="15.75" customHeight="1" x14ac:dyDescent="0.2">
      <c r="B167" s="107"/>
      <c r="C167" s="107"/>
      <c r="D167" s="109"/>
      <c r="E167" s="107"/>
      <c r="F167" s="107"/>
      <c r="G167" s="107"/>
      <c r="H167" s="107"/>
      <c r="I167" s="110"/>
      <c r="J167" s="110"/>
      <c r="K167" s="110"/>
      <c r="L167" s="110"/>
      <c r="M167" s="110"/>
      <c r="N167" s="110"/>
      <c r="O167" s="110"/>
      <c r="P167" s="110"/>
      <c r="Q167" s="107"/>
      <c r="R167" s="107"/>
      <c r="S167" s="110"/>
      <c r="T167" s="110"/>
      <c r="U167" s="110"/>
      <c r="V167" s="110"/>
      <c r="W167" s="110"/>
      <c r="X167" s="110"/>
      <c r="Y167" s="111"/>
      <c r="Z167" s="110"/>
      <c r="AA167" s="107"/>
      <c r="AB167" s="107"/>
      <c r="AC167" s="107"/>
      <c r="AD167" s="107"/>
      <c r="AE167" s="107"/>
      <c r="AF167" s="107"/>
      <c r="AG167" s="107"/>
      <c r="AH167" s="107"/>
      <c r="AI167" s="107"/>
      <c r="AJ167" s="107"/>
      <c r="AK167" s="107"/>
      <c r="AL167" s="107"/>
      <c r="AM167" s="107"/>
      <c r="AN167" s="107"/>
      <c r="AO167" s="107"/>
      <c r="AP167" s="107"/>
      <c r="AQ167" s="107"/>
    </row>
    <row r="168" spans="2:43" ht="15.75" customHeight="1" x14ac:dyDescent="0.2">
      <c r="B168" s="107"/>
      <c r="C168" s="107"/>
      <c r="D168" s="109"/>
      <c r="E168" s="107"/>
      <c r="F168" s="107"/>
      <c r="G168" s="107"/>
      <c r="H168" s="107"/>
      <c r="I168" s="110"/>
      <c r="J168" s="110"/>
      <c r="K168" s="110"/>
      <c r="L168" s="110"/>
      <c r="M168" s="110"/>
      <c r="N168" s="110"/>
      <c r="O168" s="110"/>
      <c r="P168" s="110"/>
      <c r="Q168" s="107"/>
      <c r="R168" s="107"/>
      <c r="S168" s="110"/>
      <c r="T168" s="110"/>
      <c r="U168" s="110"/>
      <c r="V168" s="110"/>
      <c r="W168" s="110"/>
      <c r="X168" s="110"/>
      <c r="Y168" s="111"/>
      <c r="Z168" s="110"/>
      <c r="AA168" s="107"/>
      <c r="AB168" s="107"/>
      <c r="AC168" s="107"/>
      <c r="AD168" s="107"/>
      <c r="AE168" s="107"/>
      <c r="AF168" s="107"/>
      <c r="AG168" s="107"/>
      <c r="AH168" s="107"/>
      <c r="AI168" s="107"/>
      <c r="AJ168" s="107"/>
      <c r="AK168" s="107"/>
      <c r="AL168" s="107"/>
      <c r="AM168" s="107"/>
      <c r="AN168" s="107"/>
      <c r="AO168" s="107"/>
      <c r="AP168" s="107"/>
      <c r="AQ168" s="107"/>
    </row>
    <row r="169" spans="2:43" ht="15.75" customHeight="1" x14ac:dyDescent="0.2">
      <c r="B169" s="107"/>
      <c r="C169" s="107"/>
      <c r="D169" s="109"/>
      <c r="E169" s="107"/>
      <c r="F169" s="107"/>
      <c r="G169" s="107"/>
      <c r="H169" s="107"/>
      <c r="I169" s="110"/>
      <c r="J169" s="110"/>
      <c r="K169" s="110"/>
      <c r="L169" s="110"/>
      <c r="M169" s="110"/>
      <c r="N169" s="110"/>
      <c r="O169" s="110"/>
      <c r="P169" s="110"/>
      <c r="Q169" s="107"/>
      <c r="R169" s="107"/>
      <c r="S169" s="110"/>
      <c r="T169" s="110"/>
      <c r="U169" s="110"/>
      <c r="V169" s="110"/>
      <c r="W169" s="110"/>
      <c r="X169" s="110"/>
      <c r="Y169" s="111"/>
      <c r="Z169" s="110"/>
      <c r="AA169" s="107"/>
      <c r="AB169" s="107"/>
      <c r="AC169" s="107"/>
      <c r="AD169" s="107"/>
      <c r="AE169" s="107"/>
      <c r="AF169" s="107"/>
      <c r="AG169" s="107"/>
      <c r="AH169" s="107"/>
      <c r="AI169" s="107"/>
      <c r="AJ169" s="107"/>
      <c r="AK169" s="107"/>
      <c r="AL169" s="107"/>
      <c r="AM169" s="107"/>
      <c r="AN169" s="107"/>
      <c r="AO169" s="107"/>
      <c r="AP169" s="107"/>
      <c r="AQ169" s="107"/>
    </row>
    <row r="170" spans="2:43" ht="15.75" customHeight="1" x14ac:dyDescent="0.2">
      <c r="B170" s="107"/>
      <c r="C170" s="107"/>
      <c r="D170" s="109"/>
      <c r="E170" s="107"/>
      <c r="F170" s="107"/>
      <c r="G170" s="107"/>
      <c r="H170" s="107"/>
      <c r="I170" s="110"/>
      <c r="J170" s="110"/>
      <c r="K170" s="110"/>
      <c r="L170" s="110"/>
      <c r="M170" s="110"/>
      <c r="N170" s="110"/>
      <c r="O170" s="110"/>
      <c r="P170" s="110"/>
      <c r="Q170" s="107"/>
      <c r="R170" s="107"/>
      <c r="S170" s="110"/>
      <c r="T170" s="110"/>
      <c r="U170" s="110"/>
      <c r="V170" s="110"/>
      <c r="W170" s="110"/>
      <c r="X170" s="110"/>
      <c r="Y170" s="111"/>
      <c r="Z170" s="110"/>
      <c r="AA170" s="107"/>
      <c r="AB170" s="107"/>
      <c r="AC170" s="107"/>
      <c r="AD170" s="107"/>
      <c r="AE170" s="107"/>
      <c r="AF170" s="107"/>
      <c r="AG170" s="107"/>
      <c r="AH170" s="107"/>
      <c r="AI170" s="107"/>
      <c r="AJ170" s="107"/>
      <c r="AK170" s="107"/>
      <c r="AL170" s="107"/>
      <c r="AM170" s="107"/>
      <c r="AN170" s="107"/>
      <c r="AO170" s="107"/>
      <c r="AP170" s="107"/>
      <c r="AQ170" s="107"/>
    </row>
    <row r="171" spans="2:43" ht="15.75" customHeight="1" x14ac:dyDescent="0.2">
      <c r="B171" s="107"/>
      <c r="C171" s="107"/>
      <c r="D171" s="109"/>
      <c r="E171" s="107"/>
      <c r="F171" s="107"/>
      <c r="G171" s="107"/>
      <c r="H171" s="107"/>
      <c r="I171" s="110"/>
      <c r="J171" s="110"/>
      <c r="K171" s="110"/>
      <c r="L171" s="110"/>
      <c r="M171" s="110"/>
      <c r="N171" s="110"/>
      <c r="O171" s="110"/>
      <c r="P171" s="110"/>
      <c r="Q171" s="107"/>
      <c r="R171" s="107"/>
      <c r="S171" s="110"/>
      <c r="T171" s="110"/>
      <c r="U171" s="110"/>
      <c r="V171" s="110"/>
      <c r="W171" s="110"/>
      <c r="X171" s="110"/>
      <c r="Y171" s="111"/>
      <c r="Z171" s="110"/>
      <c r="AA171" s="107"/>
      <c r="AB171" s="107"/>
      <c r="AC171" s="107"/>
      <c r="AD171" s="107"/>
      <c r="AE171" s="107"/>
      <c r="AF171" s="107"/>
      <c r="AG171" s="107"/>
      <c r="AH171" s="107"/>
      <c r="AI171" s="107"/>
      <c r="AJ171" s="107"/>
      <c r="AK171" s="107"/>
      <c r="AL171" s="107"/>
      <c r="AM171" s="107"/>
      <c r="AN171" s="107"/>
      <c r="AO171" s="107"/>
      <c r="AP171" s="107"/>
      <c r="AQ171" s="107"/>
    </row>
    <row r="172" spans="2:43" ht="15.75" customHeight="1" x14ac:dyDescent="0.2">
      <c r="B172" s="107"/>
      <c r="C172" s="107"/>
      <c r="D172" s="109"/>
      <c r="E172" s="107"/>
      <c r="F172" s="107"/>
      <c r="G172" s="107"/>
      <c r="H172" s="107"/>
      <c r="I172" s="110"/>
      <c r="J172" s="110"/>
      <c r="K172" s="110"/>
      <c r="L172" s="110"/>
      <c r="M172" s="110"/>
      <c r="N172" s="110"/>
      <c r="O172" s="110"/>
      <c r="P172" s="110"/>
      <c r="Q172" s="107"/>
      <c r="R172" s="107"/>
      <c r="S172" s="110"/>
      <c r="T172" s="110"/>
      <c r="U172" s="110"/>
      <c r="V172" s="110"/>
      <c r="W172" s="110"/>
      <c r="X172" s="110"/>
      <c r="Y172" s="111"/>
      <c r="Z172" s="110"/>
      <c r="AA172" s="107"/>
      <c r="AB172" s="107"/>
      <c r="AC172" s="107"/>
      <c r="AD172" s="107"/>
      <c r="AE172" s="107"/>
      <c r="AF172" s="107"/>
      <c r="AG172" s="107"/>
      <c r="AH172" s="107"/>
      <c r="AI172" s="107"/>
      <c r="AJ172" s="107"/>
      <c r="AK172" s="107"/>
      <c r="AL172" s="107"/>
      <c r="AM172" s="107"/>
      <c r="AN172" s="107"/>
      <c r="AO172" s="107"/>
      <c r="AP172" s="107"/>
      <c r="AQ172" s="107"/>
    </row>
    <row r="173" spans="2:43" ht="15.75" customHeight="1" x14ac:dyDescent="0.2">
      <c r="B173" s="107"/>
      <c r="C173" s="107"/>
      <c r="D173" s="109"/>
      <c r="E173" s="107"/>
      <c r="F173" s="107"/>
      <c r="G173" s="107"/>
      <c r="H173" s="107"/>
      <c r="I173" s="110"/>
      <c r="J173" s="110"/>
      <c r="K173" s="110"/>
      <c r="L173" s="110"/>
      <c r="M173" s="110"/>
      <c r="N173" s="110"/>
      <c r="O173" s="110"/>
      <c r="P173" s="110"/>
      <c r="Q173" s="107"/>
      <c r="R173" s="107"/>
      <c r="S173" s="110"/>
      <c r="T173" s="110"/>
      <c r="U173" s="110"/>
      <c r="V173" s="110"/>
      <c r="W173" s="110"/>
      <c r="X173" s="110"/>
      <c r="Y173" s="111"/>
      <c r="Z173" s="110"/>
      <c r="AA173" s="107"/>
      <c r="AB173" s="107"/>
      <c r="AC173" s="107"/>
      <c r="AD173" s="107"/>
      <c r="AE173" s="107"/>
      <c r="AF173" s="107"/>
      <c r="AG173" s="107"/>
      <c r="AH173" s="107"/>
      <c r="AI173" s="107"/>
      <c r="AJ173" s="107"/>
      <c r="AK173" s="107"/>
      <c r="AL173" s="107"/>
      <c r="AM173" s="107"/>
      <c r="AN173" s="107"/>
      <c r="AO173" s="107"/>
      <c r="AP173" s="107"/>
      <c r="AQ173" s="107"/>
    </row>
    <row r="174" spans="2:43" ht="15.75" customHeight="1" x14ac:dyDescent="0.2">
      <c r="B174" s="107"/>
      <c r="C174" s="107"/>
      <c r="D174" s="109"/>
      <c r="E174" s="107"/>
      <c r="F174" s="107"/>
      <c r="G174" s="107"/>
      <c r="H174" s="107"/>
      <c r="I174" s="110"/>
      <c r="J174" s="110"/>
      <c r="K174" s="110"/>
      <c r="L174" s="110"/>
      <c r="M174" s="110"/>
      <c r="N174" s="110"/>
      <c r="O174" s="110"/>
      <c r="P174" s="110"/>
      <c r="Q174" s="107"/>
      <c r="R174" s="107"/>
      <c r="S174" s="110"/>
      <c r="T174" s="110"/>
      <c r="U174" s="110"/>
      <c r="V174" s="110"/>
      <c r="W174" s="110"/>
      <c r="X174" s="110"/>
      <c r="Y174" s="111"/>
      <c r="Z174" s="110"/>
      <c r="AA174" s="107"/>
      <c r="AB174" s="107"/>
      <c r="AC174" s="107"/>
      <c r="AD174" s="107"/>
      <c r="AE174" s="107"/>
      <c r="AF174" s="107"/>
      <c r="AG174" s="107"/>
      <c r="AH174" s="107"/>
      <c r="AI174" s="107"/>
      <c r="AJ174" s="107"/>
      <c r="AK174" s="107"/>
      <c r="AL174" s="107"/>
      <c r="AM174" s="107"/>
      <c r="AN174" s="107"/>
      <c r="AO174" s="107"/>
      <c r="AP174" s="107"/>
      <c r="AQ174" s="107"/>
    </row>
    <row r="175" spans="2:43" ht="15.75" customHeight="1" x14ac:dyDescent="0.2">
      <c r="B175" s="107"/>
      <c r="C175" s="107"/>
      <c r="D175" s="109"/>
      <c r="E175" s="107"/>
      <c r="F175" s="107"/>
      <c r="G175" s="107"/>
      <c r="H175" s="107"/>
      <c r="I175" s="110"/>
      <c r="J175" s="110"/>
      <c r="K175" s="110"/>
      <c r="L175" s="110"/>
      <c r="M175" s="110"/>
      <c r="N175" s="110"/>
      <c r="O175" s="110"/>
      <c r="P175" s="110"/>
      <c r="Q175" s="107"/>
      <c r="R175" s="107"/>
      <c r="S175" s="110"/>
      <c r="T175" s="110"/>
      <c r="U175" s="110"/>
      <c r="V175" s="110"/>
      <c r="W175" s="110"/>
      <c r="X175" s="110"/>
      <c r="Y175" s="111"/>
      <c r="Z175" s="110"/>
      <c r="AA175" s="107"/>
      <c r="AB175" s="107"/>
      <c r="AC175" s="107"/>
      <c r="AD175" s="107"/>
      <c r="AE175" s="107"/>
      <c r="AF175" s="107"/>
      <c r="AG175" s="107"/>
      <c r="AH175" s="107"/>
      <c r="AI175" s="107"/>
      <c r="AJ175" s="107"/>
      <c r="AK175" s="107"/>
      <c r="AL175" s="107"/>
      <c r="AM175" s="107"/>
      <c r="AN175" s="107"/>
      <c r="AO175" s="107"/>
      <c r="AP175" s="107"/>
      <c r="AQ175" s="107"/>
    </row>
    <row r="176" spans="2:43" ht="15.75" customHeight="1" x14ac:dyDescent="0.2">
      <c r="B176" s="107"/>
      <c r="C176" s="107"/>
      <c r="D176" s="109"/>
      <c r="E176" s="107"/>
      <c r="F176" s="107"/>
      <c r="G176" s="107"/>
      <c r="H176" s="107"/>
      <c r="I176" s="110"/>
      <c r="J176" s="110"/>
      <c r="K176" s="110"/>
      <c r="L176" s="110"/>
      <c r="M176" s="110"/>
      <c r="N176" s="110"/>
      <c r="O176" s="110"/>
      <c r="P176" s="110"/>
      <c r="Q176" s="107"/>
      <c r="R176" s="107"/>
      <c r="S176" s="110"/>
      <c r="T176" s="110"/>
      <c r="U176" s="110"/>
      <c r="V176" s="110"/>
      <c r="W176" s="110"/>
      <c r="X176" s="110"/>
      <c r="Y176" s="111"/>
      <c r="Z176" s="110"/>
      <c r="AA176" s="107"/>
      <c r="AB176" s="107"/>
      <c r="AC176" s="107"/>
      <c r="AD176" s="107"/>
      <c r="AE176" s="107"/>
      <c r="AF176" s="107"/>
      <c r="AG176" s="107"/>
      <c r="AH176" s="107"/>
      <c r="AI176" s="107"/>
      <c r="AJ176" s="107"/>
      <c r="AK176" s="107"/>
      <c r="AL176" s="107"/>
      <c r="AM176" s="107"/>
      <c r="AN176" s="107"/>
      <c r="AO176" s="107"/>
      <c r="AP176" s="107"/>
      <c r="AQ176" s="107"/>
    </row>
    <row r="177" spans="2:43" ht="15.75" customHeight="1" x14ac:dyDescent="0.2">
      <c r="B177" s="107"/>
      <c r="C177" s="107"/>
      <c r="D177" s="109"/>
      <c r="E177" s="107"/>
      <c r="F177" s="107"/>
      <c r="G177" s="107"/>
      <c r="H177" s="107"/>
      <c r="I177" s="110"/>
      <c r="J177" s="110"/>
      <c r="K177" s="110"/>
      <c r="L177" s="110"/>
      <c r="M177" s="110"/>
      <c r="N177" s="110"/>
      <c r="O177" s="110"/>
      <c r="P177" s="110"/>
      <c r="Q177" s="107"/>
      <c r="R177" s="107"/>
      <c r="S177" s="110"/>
      <c r="T177" s="110"/>
      <c r="U177" s="110"/>
      <c r="V177" s="110"/>
      <c r="W177" s="110"/>
      <c r="X177" s="110"/>
      <c r="Y177" s="111"/>
      <c r="Z177" s="110"/>
      <c r="AA177" s="107"/>
      <c r="AB177" s="107"/>
      <c r="AC177" s="107"/>
      <c r="AD177" s="107"/>
      <c r="AE177" s="107"/>
      <c r="AF177" s="107"/>
      <c r="AG177" s="107"/>
      <c r="AH177" s="107"/>
      <c r="AI177" s="107"/>
      <c r="AJ177" s="107"/>
      <c r="AK177" s="107"/>
      <c r="AL177" s="107"/>
      <c r="AM177" s="107"/>
      <c r="AN177" s="107"/>
      <c r="AO177" s="107"/>
      <c r="AP177" s="107"/>
      <c r="AQ177" s="107"/>
    </row>
    <row r="178" spans="2:43" ht="15.75" customHeight="1" x14ac:dyDescent="0.2">
      <c r="B178" s="107"/>
      <c r="C178" s="107"/>
      <c r="D178" s="109"/>
      <c r="E178" s="107"/>
      <c r="F178" s="107"/>
      <c r="G178" s="107"/>
      <c r="H178" s="107"/>
      <c r="I178" s="110"/>
      <c r="J178" s="110"/>
      <c r="K178" s="110"/>
      <c r="L178" s="110"/>
      <c r="M178" s="110"/>
      <c r="N178" s="110"/>
      <c r="O178" s="110"/>
      <c r="P178" s="110"/>
      <c r="Q178" s="107"/>
      <c r="R178" s="107"/>
      <c r="S178" s="110"/>
      <c r="T178" s="110"/>
      <c r="U178" s="110"/>
      <c r="V178" s="110"/>
      <c r="W178" s="110"/>
      <c r="X178" s="110"/>
      <c r="Y178" s="111"/>
      <c r="Z178" s="110"/>
      <c r="AA178" s="107"/>
      <c r="AB178" s="107"/>
      <c r="AC178" s="107"/>
      <c r="AD178" s="107"/>
      <c r="AE178" s="107"/>
      <c r="AF178" s="107"/>
      <c r="AG178" s="107"/>
      <c r="AH178" s="107"/>
      <c r="AI178" s="107"/>
      <c r="AJ178" s="107"/>
      <c r="AK178" s="107"/>
      <c r="AL178" s="107"/>
      <c r="AM178" s="107"/>
      <c r="AN178" s="107"/>
      <c r="AO178" s="107"/>
      <c r="AP178" s="107"/>
      <c r="AQ178" s="107"/>
    </row>
    <row r="179" spans="2:43" ht="15.75" customHeight="1" x14ac:dyDescent="0.2">
      <c r="B179" s="107"/>
      <c r="C179" s="107"/>
      <c r="D179" s="109"/>
      <c r="E179" s="107"/>
      <c r="F179" s="107"/>
      <c r="G179" s="107"/>
      <c r="H179" s="107"/>
      <c r="I179" s="110"/>
      <c r="J179" s="110"/>
      <c r="K179" s="110"/>
      <c r="L179" s="110"/>
      <c r="M179" s="110"/>
      <c r="N179" s="110"/>
      <c r="O179" s="110"/>
      <c r="P179" s="110"/>
      <c r="Q179" s="107"/>
      <c r="R179" s="107"/>
      <c r="S179" s="110"/>
      <c r="T179" s="110"/>
      <c r="U179" s="110"/>
      <c r="V179" s="110"/>
      <c r="W179" s="110"/>
      <c r="X179" s="110"/>
      <c r="Y179" s="111"/>
      <c r="Z179" s="110"/>
      <c r="AA179" s="107"/>
      <c r="AB179" s="107"/>
      <c r="AC179" s="107"/>
      <c r="AD179" s="107"/>
      <c r="AE179" s="107"/>
      <c r="AF179" s="107"/>
      <c r="AG179" s="107"/>
      <c r="AH179" s="107"/>
      <c r="AI179" s="107"/>
      <c r="AJ179" s="107"/>
      <c r="AK179" s="107"/>
      <c r="AL179" s="107"/>
      <c r="AM179" s="107"/>
      <c r="AN179" s="107"/>
      <c r="AO179" s="107"/>
      <c r="AP179" s="107"/>
      <c r="AQ179" s="107"/>
    </row>
    <row r="180" spans="2:43" ht="15.75" customHeight="1" x14ac:dyDescent="0.2">
      <c r="B180" s="107"/>
      <c r="C180" s="107"/>
      <c r="D180" s="109"/>
      <c r="E180" s="107"/>
      <c r="F180" s="107"/>
      <c r="G180" s="107"/>
      <c r="H180" s="107"/>
      <c r="I180" s="110"/>
      <c r="J180" s="110"/>
      <c r="K180" s="110"/>
      <c r="L180" s="110"/>
      <c r="M180" s="110"/>
      <c r="N180" s="110"/>
      <c r="O180" s="110"/>
      <c r="P180" s="110"/>
      <c r="Q180" s="107"/>
      <c r="R180" s="107"/>
      <c r="S180" s="110"/>
      <c r="T180" s="110"/>
      <c r="U180" s="110"/>
      <c r="V180" s="110"/>
      <c r="W180" s="110"/>
      <c r="X180" s="110"/>
      <c r="Y180" s="111"/>
      <c r="Z180" s="110"/>
      <c r="AA180" s="107"/>
      <c r="AB180" s="107"/>
      <c r="AC180" s="107"/>
      <c r="AD180" s="107"/>
      <c r="AE180" s="107"/>
      <c r="AF180" s="107"/>
      <c r="AG180" s="107"/>
      <c r="AH180" s="107"/>
      <c r="AI180" s="107"/>
      <c r="AJ180" s="107"/>
      <c r="AK180" s="107"/>
      <c r="AL180" s="107"/>
      <c r="AM180" s="107"/>
      <c r="AN180" s="107"/>
      <c r="AO180" s="107"/>
      <c r="AP180" s="107"/>
      <c r="AQ180" s="107"/>
    </row>
    <row r="181" spans="2:43" ht="15.75" customHeight="1" x14ac:dyDescent="0.2">
      <c r="B181" s="107"/>
      <c r="C181" s="107"/>
      <c r="D181" s="109"/>
      <c r="E181" s="107"/>
      <c r="F181" s="107"/>
      <c r="G181" s="107"/>
      <c r="H181" s="107"/>
      <c r="I181" s="110"/>
      <c r="J181" s="110"/>
      <c r="K181" s="110"/>
      <c r="L181" s="110"/>
      <c r="M181" s="110"/>
      <c r="N181" s="110"/>
      <c r="O181" s="110"/>
      <c r="P181" s="110"/>
      <c r="Q181" s="107"/>
      <c r="R181" s="107"/>
      <c r="S181" s="110"/>
      <c r="T181" s="110"/>
      <c r="U181" s="110"/>
      <c r="V181" s="110"/>
      <c r="W181" s="110"/>
      <c r="X181" s="110"/>
      <c r="Y181" s="111"/>
      <c r="Z181" s="110"/>
      <c r="AA181" s="107"/>
      <c r="AB181" s="107"/>
      <c r="AC181" s="107"/>
      <c r="AD181" s="107"/>
      <c r="AE181" s="107"/>
      <c r="AF181" s="107"/>
      <c r="AG181" s="107"/>
      <c r="AH181" s="107"/>
      <c r="AI181" s="107"/>
      <c r="AJ181" s="107"/>
      <c r="AK181" s="107"/>
      <c r="AL181" s="107"/>
      <c r="AM181" s="107"/>
      <c r="AN181" s="107"/>
      <c r="AO181" s="107"/>
      <c r="AP181" s="107"/>
      <c r="AQ181" s="107"/>
    </row>
    <row r="182" spans="2:43" ht="15.75" customHeight="1" x14ac:dyDescent="0.2">
      <c r="B182" s="107"/>
      <c r="C182" s="107"/>
      <c r="D182" s="109"/>
      <c r="E182" s="107"/>
      <c r="F182" s="107"/>
      <c r="G182" s="107"/>
      <c r="H182" s="107"/>
      <c r="I182" s="110"/>
      <c r="J182" s="110"/>
      <c r="K182" s="110"/>
      <c r="L182" s="110"/>
      <c r="M182" s="110"/>
      <c r="N182" s="110"/>
      <c r="O182" s="110"/>
      <c r="P182" s="110"/>
      <c r="Q182" s="107"/>
      <c r="R182" s="107"/>
      <c r="S182" s="110"/>
      <c r="T182" s="110"/>
      <c r="U182" s="110"/>
      <c r="V182" s="110"/>
      <c r="W182" s="110"/>
      <c r="X182" s="110"/>
      <c r="Y182" s="111"/>
      <c r="Z182" s="110"/>
      <c r="AA182" s="107"/>
      <c r="AB182" s="107"/>
      <c r="AC182" s="107"/>
      <c r="AD182" s="107"/>
      <c r="AE182" s="107"/>
      <c r="AF182" s="107"/>
      <c r="AG182" s="107"/>
      <c r="AH182" s="107"/>
      <c r="AI182" s="107"/>
      <c r="AJ182" s="107"/>
      <c r="AK182" s="107"/>
      <c r="AL182" s="107"/>
      <c r="AM182" s="107"/>
      <c r="AN182" s="107"/>
      <c r="AO182" s="107"/>
      <c r="AP182" s="107"/>
      <c r="AQ182" s="107"/>
    </row>
    <row r="183" spans="2:43" ht="15.75" customHeight="1" x14ac:dyDescent="0.2">
      <c r="B183" s="107"/>
      <c r="C183" s="107"/>
      <c r="D183" s="109"/>
      <c r="E183" s="107"/>
      <c r="F183" s="107"/>
      <c r="G183" s="107"/>
      <c r="H183" s="107"/>
      <c r="I183" s="110"/>
      <c r="J183" s="110"/>
      <c r="K183" s="110"/>
      <c r="L183" s="110"/>
      <c r="M183" s="110"/>
      <c r="N183" s="110"/>
      <c r="O183" s="110"/>
      <c r="P183" s="110"/>
      <c r="Q183" s="107"/>
      <c r="R183" s="107"/>
      <c r="S183" s="110"/>
      <c r="T183" s="110"/>
      <c r="U183" s="110"/>
      <c r="V183" s="110"/>
      <c r="W183" s="110"/>
      <c r="X183" s="110"/>
      <c r="Y183" s="111"/>
      <c r="Z183" s="110"/>
      <c r="AA183" s="107"/>
      <c r="AB183" s="107"/>
      <c r="AC183" s="107"/>
      <c r="AD183" s="107"/>
      <c r="AE183" s="107"/>
      <c r="AF183" s="107"/>
      <c r="AG183" s="107"/>
      <c r="AH183" s="107"/>
      <c r="AI183" s="107"/>
      <c r="AJ183" s="107"/>
      <c r="AK183" s="107"/>
      <c r="AL183" s="107"/>
      <c r="AM183" s="107"/>
      <c r="AN183" s="107"/>
      <c r="AO183" s="107"/>
      <c r="AP183" s="107"/>
      <c r="AQ183" s="107"/>
    </row>
    <row r="184" spans="2:43" ht="15.75" customHeight="1" x14ac:dyDescent="0.2">
      <c r="B184" s="107"/>
      <c r="C184" s="107"/>
      <c r="D184" s="109"/>
      <c r="E184" s="107"/>
      <c r="F184" s="107"/>
      <c r="G184" s="107"/>
      <c r="H184" s="107"/>
      <c r="I184" s="110"/>
      <c r="J184" s="110"/>
      <c r="K184" s="110"/>
      <c r="L184" s="110"/>
      <c r="M184" s="110"/>
      <c r="N184" s="110"/>
      <c r="O184" s="110"/>
      <c r="P184" s="110"/>
      <c r="Q184" s="107"/>
      <c r="R184" s="107"/>
      <c r="S184" s="110"/>
      <c r="T184" s="110"/>
      <c r="U184" s="110"/>
      <c r="V184" s="110"/>
      <c r="W184" s="110"/>
      <c r="X184" s="110"/>
      <c r="Y184" s="111"/>
      <c r="Z184" s="110"/>
      <c r="AA184" s="107"/>
      <c r="AB184" s="107"/>
      <c r="AC184" s="107"/>
      <c r="AD184" s="107"/>
      <c r="AE184" s="107"/>
      <c r="AF184" s="107"/>
      <c r="AG184" s="107"/>
      <c r="AH184" s="107"/>
      <c r="AI184" s="107"/>
      <c r="AJ184" s="107"/>
      <c r="AK184" s="107"/>
      <c r="AL184" s="107"/>
      <c r="AM184" s="107"/>
      <c r="AN184" s="107"/>
      <c r="AO184" s="107"/>
      <c r="AP184" s="107"/>
      <c r="AQ184" s="107"/>
    </row>
    <row r="185" spans="2:43" ht="15.75" customHeight="1" x14ac:dyDescent="0.2">
      <c r="B185" s="107"/>
      <c r="C185" s="107"/>
      <c r="D185" s="109"/>
      <c r="E185" s="107"/>
      <c r="F185" s="107"/>
      <c r="G185" s="107"/>
      <c r="H185" s="107"/>
      <c r="I185" s="110"/>
      <c r="J185" s="110"/>
      <c r="K185" s="110"/>
      <c r="L185" s="110"/>
      <c r="M185" s="110"/>
      <c r="N185" s="110"/>
      <c r="O185" s="110"/>
      <c r="P185" s="110"/>
      <c r="Q185" s="107"/>
      <c r="R185" s="107"/>
      <c r="S185" s="110"/>
      <c r="T185" s="110"/>
      <c r="U185" s="110"/>
      <c r="V185" s="110"/>
      <c r="W185" s="110"/>
      <c r="X185" s="110"/>
      <c r="Y185" s="111"/>
      <c r="Z185" s="110"/>
      <c r="AA185" s="107"/>
      <c r="AB185" s="107"/>
      <c r="AC185" s="107"/>
      <c r="AD185" s="107"/>
      <c r="AE185" s="107"/>
      <c r="AF185" s="107"/>
      <c r="AG185" s="107"/>
      <c r="AH185" s="107"/>
      <c r="AI185" s="107"/>
      <c r="AJ185" s="107"/>
      <c r="AK185" s="107"/>
      <c r="AL185" s="107"/>
      <c r="AM185" s="107"/>
      <c r="AN185" s="107"/>
      <c r="AO185" s="107"/>
      <c r="AP185" s="107"/>
      <c r="AQ185" s="107"/>
    </row>
    <row r="186" spans="2:43" ht="15.75" customHeight="1" x14ac:dyDescent="0.2">
      <c r="B186" s="107"/>
      <c r="C186" s="107"/>
      <c r="D186" s="109"/>
      <c r="E186" s="107"/>
      <c r="F186" s="107"/>
      <c r="G186" s="107"/>
      <c r="H186" s="107"/>
      <c r="I186" s="110"/>
      <c r="J186" s="110"/>
      <c r="K186" s="110"/>
      <c r="L186" s="110"/>
      <c r="M186" s="110"/>
      <c r="N186" s="110"/>
      <c r="O186" s="110"/>
      <c r="P186" s="110"/>
      <c r="Q186" s="107"/>
      <c r="R186" s="107"/>
      <c r="S186" s="110"/>
      <c r="T186" s="110"/>
      <c r="U186" s="110"/>
      <c r="V186" s="110"/>
      <c r="W186" s="110"/>
      <c r="X186" s="110"/>
      <c r="Y186" s="111"/>
      <c r="Z186" s="110"/>
      <c r="AA186" s="107"/>
      <c r="AB186" s="107"/>
      <c r="AC186" s="107"/>
      <c r="AD186" s="107"/>
      <c r="AE186" s="107"/>
      <c r="AF186" s="107"/>
      <c r="AG186" s="107"/>
      <c r="AH186" s="107"/>
      <c r="AI186" s="107"/>
      <c r="AJ186" s="107"/>
      <c r="AK186" s="107"/>
      <c r="AL186" s="107"/>
      <c r="AM186" s="107"/>
      <c r="AN186" s="107"/>
      <c r="AO186" s="107"/>
      <c r="AP186" s="107"/>
      <c r="AQ186" s="107"/>
    </row>
    <row r="187" spans="2:43" ht="15.75" customHeight="1" x14ac:dyDescent="0.2">
      <c r="B187" s="107"/>
      <c r="C187" s="107"/>
      <c r="D187" s="109"/>
      <c r="E187" s="107"/>
      <c r="F187" s="107"/>
      <c r="G187" s="107"/>
      <c r="H187" s="107"/>
      <c r="I187" s="110"/>
      <c r="J187" s="110"/>
      <c r="K187" s="110"/>
      <c r="L187" s="110"/>
      <c r="M187" s="110"/>
      <c r="N187" s="110"/>
      <c r="O187" s="110"/>
      <c r="P187" s="110"/>
      <c r="Q187" s="107"/>
      <c r="R187" s="107"/>
      <c r="S187" s="110"/>
      <c r="T187" s="110"/>
      <c r="U187" s="110"/>
      <c r="V187" s="110"/>
      <c r="W187" s="110"/>
      <c r="X187" s="110"/>
      <c r="Y187" s="111"/>
      <c r="Z187" s="110"/>
      <c r="AA187" s="107"/>
      <c r="AB187" s="107"/>
      <c r="AC187" s="107"/>
      <c r="AD187" s="107"/>
      <c r="AE187" s="107"/>
      <c r="AF187" s="107"/>
      <c r="AG187" s="107"/>
      <c r="AH187" s="107"/>
      <c r="AI187" s="107"/>
      <c r="AJ187" s="107"/>
      <c r="AK187" s="107"/>
      <c r="AL187" s="107"/>
      <c r="AM187" s="107"/>
      <c r="AN187" s="107"/>
      <c r="AO187" s="107"/>
      <c r="AP187" s="107"/>
      <c r="AQ187" s="107"/>
    </row>
    <row r="188" spans="2:43" ht="15.75" customHeight="1" x14ac:dyDescent="0.2">
      <c r="B188" s="107"/>
      <c r="C188" s="107"/>
      <c r="D188" s="109"/>
      <c r="E188" s="107"/>
      <c r="F188" s="107"/>
      <c r="G188" s="107"/>
      <c r="H188" s="107"/>
      <c r="I188" s="110"/>
      <c r="J188" s="110"/>
      <c r="K188" s="110"/>
      <c r="L188" s="110"/>
      <c r="M188" s="110"/>
      <c r="N188" s="110"/>
      <c r="O188" s="110"/>
      <c r="P188" s="110"/>
      <c r="Q188" s="107"/>
      <c r="R188" s="107"/>
      <c r="S188" s="110"/>
      <c r="T188" s="110"/>
      <c r="U188" s="110"/>
      <c r="V188" s="110"/>
      <c r="W188" s="110"/>
      <c r="X188" s="110"/>
      <c r="Y188" s="111"/>
      <c r="Z188" s="110"/>
      <c r="AA188" s="107"/>
      <c r="AB188" s="107"/>
      <c r="AC188" s="107"/>
      <c r="AD188" s="107"/>
      <c r="AE188" s="107"/>
      <c r="AF188" s="107"/>
      <c r="AG188" s="107"/>
      <c r="AH188" s="107"/>
      <c r="AI188" s="107"/>
      <c r="AJ188" s="107"/>
      <c r="AK188" s="107"/>
      <c r="AL188" s="107"/>
      <c r="AM188" s="107"/>
      <c r="AN188" s="107"/>
      <c r="AO188" s="107"/>
      <c r="AP188" s="107"/>
      <c r="AQ188" s="107"/>
    </row>
    <row r="189" spans="2:43" ht="15.75" customHeight="1" x14ac:dyDescent="0.2">
      <c r="B189" s="107"/>
      <c r="C189" s="107"/>
      <c r="D189" s="109"/>
      <c r="E189" s="107"/>
      <c r="F189" s="107"/>
      <c r="G189" s="107"/>
      <c r="H189" s="107"/>
      <c r="I189" s="110"/>
      <c r="J189" s="110"/>
      <c r="K189" s="110"/>
      <c r="L189" s="110"/>
      <c r="M189" s="110"/>
      <c r="N189" s="110"/>
      <c r="O189" s="110"/>
      <c r="P189" s="110"/>
      <c r="Q189" s="107"/>
      <c r="R189" s="107"/>
      <c r="S189" s="110"/>
      <c r="T189" s="110"/>
      <c r="U189" s="110"/>
      <c r="V189" s="110"/>
      <c r="W189" s="110"/>
      <c r="X189" s="110"/>
      <c r="Y189" s="111"/>
      <c r="Z189" s="110"/>
      <c r="AA189" s="107"/>
      <c r="AB189" s="107"/>
      <c r="AC189" s="107"/>
      <c r="AD189" s="107"/>
      <c r="AE189" s="107"/>
      <c r="AF189" s="107"/>
      <c r="AG189" s="107"/>
      <c r="AH189" s="107"/>
      <c r="AI189" s="107"/>
      <c r="AJ189" s="107"/>
      <c r="AK189" s="107"/>
      <c r="AL189" s="107"/>
      <c r="AM189" s="107"/>
      <c r="AN189" s="107"/>
      <c r="AO189" s="107"/>
      <c r="AP189" s="107"/>
      <c r="AQ189" s="107"/>
    </row>
    <row r="190" spans="2:43" ht="15.75" customHeight="1" x14ac:dyDescent="0.2">
      <c r="B190" s="107"/>
      <c r="C190" s="107"/>
      <c r="D190" s="109"/>
      <c r="E190" s="107"/>
      <c r="F190" s="107"/>
      <c r="G190" s="107"/>
      <c r="H190" s="107"/>
      <c r="I190" s="110"/>
      <c r="J190" s="110"/>
      <c r="K190" s="110"/>
      <c r="L190" s="110"/>
      <c r="M190" s="110"/>
      <c r="N190" s="110"/>
      <c r="O190" s="110"/>
      <c r="P190" s="110"/>
      <c r="Q190" s="107"/>
      <c r="R190" s="107"/>
      <c r="S190" s="110"/>
      <c r="T190" s="110"/>
      <c r="U190" s="110"/>
      <c r="V190" s="110"/>
      <c r="W190" s="110"/>
      <c r="X190" s="110"/>
      <c r="Y190" s="111"/>
      <c r="Z190" s="110"/>
      <c r="AA190" s="107"/>
      <c r="AB190" s="107"/>
      <c r="AC190" s="107"/>
      <c r="AD190" s="107"/>
      <c r="AE190" s="107"/>
      <c r="AF190" s="107"/>
      <c r="AG190" s="107"/>
      <c r="AH190" s="107"/>
      <c r="AI190" s="107"/>
      <c r="AJ190" s="107"/>
      <c r="AK190" s="107"/>
      <c r="AL190" s="107"/>
      <c r="AM190" s="107"/>
      <c r="AN190" s="107"/>
      <c r="AO190" s="107"/>
      <c r="AP190" s="107"/>
      <c r="AQ190" s="107"/>
    </row>
    <row r="191" spans="2:43" ht="15.75" customHeight="1" x14ac:dyDescent="0.2">
      <c r="B191" s="107"/>
      <c r="C191" s="107"/>
      <c r="D191" s="109"/>
      <c r="E191" s="107"/>
      <c r="F191" s="107"/>
      <c r="G191" s="107"/>
      <c r="H191" s="107"/>
      <c r="I191" s="110"/>
      <c r="J191" s="110"/>
      <c r="K191" s="110"/>
      <c r="L191" s="110"/>
      <c r="M191" s="110"/>
      <c r="N191" s="110"/>
      <c r="O191" s="110"/>
      <c r="P191" s="110"/>
      <c r="Q191" s="107"/>
      <c r="R191" s="107"/>
      <c r="S191" s="110"/>
      <c r="T191" s="110"/>
      <c r="U191" s="110"/>
      <c r="V191" s="110"/>
      <c r="W191" s="110"/>
      <c r="X191" s="110"/>
      <c r="Y191" s="111"/>
      <c r="Z191" s="110"/>
      <c r="AA191" s="107"/>
      <c r="AB191" s="107"/>
      <c r="AC191" s="107"/>
      <c r="AD191" s="107"/>
      <c r="AE191" s="107"/>
      <c r="AF191" s="107"/>
      <c r="AG191" s="107"/>
      <c r="AH191" s="107"/>
      <c r="AI191" s="107"/>
      <c r="AJ191" s="107"/>
      <c r="AK191" s="107"/>
      <c r="AL191" s="107"/>
      <c r="AM191" s="107"/>
      <c r="AN191" s="107"/>
      <c r="AO191" s="107"/>
      <c r="AP191" s="107"/>
      <c r="AQ191" s="107"/>
    </row>
    <row r="192" spans="2:43" ht="15.75" customHeight="1" x14ac:dyDescent="0.2">
      <c r="B192" s="107"/>
      <c r="C192" s="107"/>
      <c r="D192" s="109"/>
      <c r="E192" s="107"/>
      <c r="F192" s="107"/>
      <c r="G192" s="107"/>
      <c r="H192" s="107"/>
      <c r="I192" s="110"/>
      <c r="J192" s="110"/>
      <c r="K192" s="110"/>
      <c r="L192" s="110"/>
      <c r="M192" s="110"/>
      <c r="N192" s="110"/>
      <c r="O192" s="110"/>
      <c r="P192" s="110"/>
      <c r="Q192" s="107"/>
      <c r="R192" s="107"/>
      <c r="S192" s="110"/>
      <c r="T192" s="110"/>
      <c r="U192" s="110"/>
      <c r="V192" s="110"/>
      <c r="W192" s="110"/>
      <c r="X192" s="110"/>
      <c r="Y192" s="111"/>
      <c r="Z192" s="110"/>
      <c r="AA192" s="107"/>
      <c r="AB192" s="107"/>
      <c r="AC192" s="107"/>
      <c r="AD192" s="107"/>
      <c r="AE192" s="107"/>
      <c r="AF192" s="107"/>
      <c r="AG192" s="107"/>
      <c r="AH192" s="107"/>
      <c r="AI192" s="107"/>
      <c r="AJ192" s="107"/>
      <c r="AK192" s="107"/>
      <c r="AL192" s="107"/>
      <c r="AM192" s="107"/>
      <c r="AN192" s="107"/>
      <c r="AO192" s="107"/>
      <c r="AP192" s="107"/>
      <c r="AQ192" s="107"/>
    </row>
    <row r="193" spans="2:43" ht="15.75" customHeight="1" x14ac:dyDescent="0.2">
      <c r="B193" s="107"/>
      <c r="C193" s="107"/>
      <c r="D193" s="109"/>
      <c r="E193" s="107"/>
      <c r="F193" s="107"/>
      <c r="G193" s="107"/>
      <c r="H193" s="107"/>
      <c r="I193" s="110"/>
      <c r="J193" s="110"/>
      <c r="K193" s="110"/>
      <c r="L193" s="110"/>
      <c r="M193" s="110"/>
      <c r="N193" s="110"/>
      <c r="O193" s="110"/>
      <c r="P193" s="110"/>
      <c r="Q193" s="107"/>
      <c r="R193" s="107"/>
      <c r="S193" s="110"/>
      <c r="T193" s="110"/>
      <c r="U193" s="110"/>
      <c r="V193" s="110"/>
      <c r="W193" s="110"/>
      <c r="X193" s="110"/>
      <c r="Y193" s="111"/>
      <c r="Z193" s="110"/>
      <c r="AA193" s="107"/>
      <c r="AB193" s="107"/>
      <c r="AC193" s="107"/>
      <c r="AD193" s="107"/>
      <c r="AE193" s="107"/>
      <c r="AF193" s="107"/>
      <c r="AG193" s="107"/>
      <c r="AH193" s="107"/>
      <c r="AI193" s="107"/>
      <c r="AJ193" s="107"/>
      <c r="AK193" s="107"/>
      <c r="AL193" s="107"/>
      <c r="AM193" s="107"/>
      <c r="AN193" s="107"/>
      <c r="AO193" s="107"/>
      <c r="AP193" s="107"/>
      <c r="AQ193" s="107"/>
    </row>
    <row r="194" spans="2:43" ht="15.75" customHeight="1" x14ac:dyDescent="0.2">
      <c r="B194" s="107"/>
      <c r="C194" s="107"/>
      <c r="D194" s="109"/>
      <c r="E194" s="107"/>
      <c r="F194" s="107"/>
      <c r="G194" s="107"/>
      <c r="H194" s="107"/>
      <c r="I194" s="110"/>
      <c r="J194" s="110"/>
      <c r="K194" s="110"/>
      <c r="L194" s="110"/>
      <c r="M194" s="110"/>
      <c r="N194" s="110"/>
      <c r="O194" s="110"/>
      <c r="P194" s="110"/>
      <c r="Q194" s="107"/>
      <c r="R194" s="107"/>
      <c r="S194" s="110"/>
      <c r="T194" s="110"/>
      <c r="U194" s="110"/>
      <c r="V194" s="110"/>
      <c r="W194" s="110"/>
      <c r="X194" s="110"/>
      <c r="Y194" s="111"/>
      <c r="Z194" s="110"/>
      <c r="AA194" s="107"/>
      <c r="AB194" s="107"/>
      <c r="AC194" s="107"/>
      <c r="AD194" s="107"/>
      <c r="AE194" s="107"/>
      <c r="AF194" s="107"/>
      <c r="AG194" s="107"/>
      <c r="AH194" s="107"/>
      <c r="AI194" s="107"/>
      <c r="AJ194" s="107"/>
      <c r="AK194" s="107"/>
      <c r="AL194" s="107"/>
      <c r="AM194" s="107"/>
      <c r="AN194" s="107"/>
      <c r="AO194" s="107"/>
      <c r="AP194" s="107"/>
      <c r="AQ194" s="107"/>
    </row>
    <row r="195" spans="2:43" ht="15.75" customHeight="1" x14ac:dyDescent="0.2">
      <c r="B195" s="107"/>
      <c r="C195" s="107"/>
      <c r="D195" s="109"/>
      <c r="E195" s="107"/>
      <c r="F195" s="107"/>
      <c r="G195" s="107"/>
      <c r="H195" s="107"/>
      <c r="I195" s="110"/>
      <c r="J195" s="110"/>
      <c r="K195" s="110"/>
      <c r="L195" s="110"/>
      <c r="M195" s="110"/>
      <c r="N195" s="110"/>
      <c r="O195" s="110"/>
      <c r="P195" s="110"/>
      <c r="Q195" s="107"/>
      <c r="R195" s="107"/>
      <c r="S195" s="110"/>
      <c r="T195" s="110"/>
      <c r="U195" s="110"/>
      <c r="V195" s="110"/>
      <c r="W195" s="110"/>
      <c r="X195" s="110"/>
      <c r="Y195" s="111"/>
      <c r="Z195" s="110"/>
      <c r="AA195" s="107"/>
      <c r="AB195" s="107"/>
      <c r="AC195" s="107"/>
      <c r="AD195" s="107"/>
      <c r="AE195" s="107"/>
      <c r="AF195" s="107"/>
      <c r="AG195" s="107"/>
      <c r="AH195" s="107"/>
      <c r="AI195" s="107"/>
      <c r="AJ195" s="107"/>
      <c r="AK195" s="107"/>
      <c r="AL195" s="107"/>
      <c r="AM195" s="107"/>
      <c r="AN195" s="107"/>
      <c r="AO195" s="107"/>
      <c r="AP195" s="107"/>
      <c r="AQ195" s="107"/>
    </row>
    <row r="196" spans="2:43" ht="15.75" customHeight="1" x14ac:dyDescent="0.2">
      <c r="B196" s="107"/>
      <c r="C196" s="107"/>
      <c r="D196" s="109"/>
      <c r="E196" s="107"/>
      <c r="F196" s="107"/>
      <c r="G196" s="107"/>
      <c r="H196" s="107"/>
      <c r="I196" s="110"/>
      <c r="J196" s="110"/>
      <c r="K196" s="110"/>
      <c r="L196" s="110"/>
      <c r="M196" s="110"/>
      <c r="N196" s="110"/>
      <c r="O196" s="110"/>
      <c r="P196" s="110"/>
      <c r="Q196" s="107"/>
      <c r="R196" s="107"/>
      <c r="S196" s="110"/>
      <c r="T196" s="110"/>
      <c r="U196" s="110"/>
      <c r="V196" s="110"/>
      <c r="W196" s="110"/>
      <c r="X196" s="110"/>
      <c r="Y196" s="111"/>
      <c r="Z196" s="110"/>
      <c r="AA196" s="107"/>
      <c r="AB196" s="107"/>
      <c r="AC196" s="107"/>
      <c r="AD196" s="107"/>
      <c r="AE196" s="107"/>
      <c r="AF196" s="107"/>
      <c r="AG196" s="107"/>
      <c r="AH196" s="107"/>
      <c r="AI196" s="107"/>
      <c r="AJ196" s="107"/>
      <c r="AK196" s="107"/>
      <c r="AL196" s="107"/>
      <c r="AM196" s="107"/>
      <c r="AN196" s="107"/>
      <c r="AO196" s="107"/>
      <c r="AP196" s="107"/>
      <c r="AQ196" s="107"/>
    </row>
    <row r="197" spans="2:43" ht="15.75" customHeight="1" x14ac:dyDescent="0.2">
      <c r="B197" s="107"/>
      <c r="C197" s="107"/>
      <c r="D197" s="109"/>
      <c r="E197" s="107"/>
      <c r="F197" s="107"/>
      <c r="G197" s="107"/>
      <c r="H197" s="107"/>
      <c r="I197" s="110"/>
      <c r="J197" s="110"/>
      <c r="K197" s="110"/>
      <c r="L197" s="110"/>
      <c r="M197" s="110"/>
      <c r="N197" s="110"/>
      <c r="O197" s="110"/>
      <c r="P197" s="110"/>
      <c r="Q197" s="107"/>
      <c r="R197" s="107"/>
      <c r="S197" s="110"/>
      <c r="T197" s="110"/>
      <c r="U197" s="110"/>
      <c r="V197" s="110"/>
      <c r="W197" s="110"/>
      <c r="X197" s="110"/>
      <c r="Y197" s="111"/>
      <c r="Z197" s="110"/>
      <c r="AA197" s="107"/>
      <c r="AB197" s="107"/>
      <c r="AC197" s="107"/>
      <c r="AD197" s="107"/>
      <c r="AE197" s="107"/>
      <c r="AF197" s="107"/>
      <c r="AG197" s="107"/>
      <c r="AH197" s="107"/>
      <c r="AI197" s="107"/>
      <c r="AJ197" s="107"/>
      <c r="AK197" s="107"/>
      <c r="AL197" s="107"/>
      <c r="AM197" s="107"/>
      <c r="AN197" s="107"/>
      <c r="AO197" s="107"/>
      <c r="AP197" s="107"/>
      <c r="AQ197" s="107"/>
    </row>
    <row r="198" spans="2:43" ht="15.75" customHeight="1" x14ac:dyDescent="0.2">
      <c r="B198" s="107"/>
      <c r="C198" s="107"/>
      <c r="D198" s="109"/>
      <c r="E198" s="107"/>
      <c r="F198" s="107"/>
      <c r="G198" s="107"/>
      <c r="H198" s="107"/>
      <c r="I198" s="110"/>
      <c r="J198" s="110"/>
      <c r="K198" s="110"/>
      <c r="L198" s="110"/>
      <c r="M198" s="110"/>
      <c r="N198" s="110"/>
      <c r="O198" s="110"/>
      <c r="P198" s="110"/>
      <c r="Q198" s="107"/>
      <c r="R198" s="107"/>
      <c r="S198" s="110"/>
      <c r="T198" s="110"/>
      <c r="U198" s="110"/>
      <c r="V198" s="110"/>
      <c r="W198" s="110"/>
      <c r="X198" s="110"/>
      <c r="Y198" s="111"/>
      <c r="Z198" s="110"/>
      <c r="AA198" s="107"/>
      <c r="AB198" s="107"/>
      <c r="AC198" s="107"/>
      <c r="AD198" s="107"/>
      <c r="AE198" s="107"/>
      <c r="AF198" s="107"/>
      <c r="AG198" s="107"/>
      <c r="AH198" s="107"/>
      <c r="AI198" s="107"/>
      <c r="AJ198" s="107"/>
      <c r="AK198" s="107"/>
      <c r="AL198" s="107"/>
      <c r="AM198" s="107"/>
      <c r="AN198" s="107"/>
      <c r="AO198" s="107"/>
      <c r="AP198" s="107"/>
      <c r="AQ198" s="107"/>
    </row>
    <row r="199" spans="2:43" ht="15.75" customHeight="1" x14ac:dyDescent="0.2">
      <c r="B199" s="107"/>
      <c r="C199" s="107"/>
      <c r="D199" s="109"/>
      <c r="E199" s="107"/>
      <c r="F199" s="107"/>
      <c r="G199" s="107"/>
      <c r="H199" s="107"/>
      <c r="I199" s="110"/>
      <c r="J199" s="110"/>
      <c r="K199" s="110"/>
      <c r="L199" s="110"/>
      <c r="M199" s="110"/>
      <c r="N199" s="110"/>
      <c r="O199" s="110"/>
      <c r="P199" s="110"/>
      <c r="Q199" s="107"/>
      <c r="R199" s="107"/>
      <c r="S199" s="110"/>
      <c r="T199" s="110"/>
      <c r="U199" s="110"/>
      <c r="V199" s="110"/>
      <c r="W199" s="110"/>
      <c r="X199" s="110"/>
      <c r="Y199" s="111"/>
      <c r="Z199" s="110"/>
      <c r="AA199" s="107"/>
      <c r="AB199" s="107"/>
      <c r="AC199" s="107"/>
      <c r="AD199" s="107"/>
      <c r="AE199" s="107"/>
      <c r="AF199" s="107"/>
      <c r="AG199" s="107"/>
      <c r="AH199" s="107"/>
      <c r="AI199" s="107"/>
      <c r="AJ199" s="107"/>
      <c r="AK199" s="107"/>
      <c r="AL199" s="107"/>
      <c r="AM199" s="107"/>
      <c r="AN199" s="107"/>
      <c r="AO199" s="107"/>
      <c r="AP199" s="107"/>
      <c r="AQ199" s="107"/>
    </row>
    <row r="200" spans="2:43" ht="15.75" customHeight="1" x14ac:dyDescent="0.2">
      <c r="B200" s="107"/>
      <c r="C200" s="107"/>
      <c r="D200" s="109"/>
      <c r="E200" s="107"/>
      <c r="F200" s="107"/>
      <c r="G200" s="107"/>
      <c r="H200" s="107"/>
      <c r="I200" s="110"/>
      <c r="J200" s="110"/>
      <c r="K200" s="110"/>
      <c r="L200" s="110"/>
      <c r="M200" s="110"/>
      <c r="N200" s="110"/>
      <c r="O200" s="110"/>
      <c r="P200" s="110"/>
      <c r="Q200" s="107"/>
      <c r="R200" s="107"/>
      <c r="S200" s="110"/>
      <c r="T200" s="110"/>
      <c r="U200" s="110"/>
      <c r="V200" s="110"/>
      <c r="W200" s="110"/>
      <c r="X200" s="110"/>
      <c r="Y200" s="111"/>
      <c r="Z200" s="110"/>
      <c r="AA200" s="107"/>
      <c r="AB200" s="107"/>
      <c r="AC200" s="107"/>
      <c r="AD200" s="107"/>
      <c r="AE200" s="107"/>
      <c r="AF200" s="107"/>
      <c r="AG200" s="107"/>
      <c r="AH200" s="107"/>
      <c r="AI200" s="107"/>
      <c r="AJ200" s="107"/>
      <c r="AK200" s="107"/>
      <c r="AL200" s="107"/>
      <c r="AM200" s="107"/>
      <c r="AN200" s="107"/>
      <c r="AO200" s="107"/>
      <c r="AP200" s="107"/>
      <c r="AQ200" s="107"/>
    </row>
    <row r="201" spans="2:43" ht="15.75" customHeight="1" x14ac:dyDescent="0.2">
      <c r="B201" s="107"/>
      <c r="C201" s="107"/>
      <c r="D201" s="109"/>
      <c r="E201" s="107"/>
      <c r="F201" s="107"/>
      <c r="G201" s="107"/>
      <c r="H201" s="107"/>
      <c r="I201" s="110"/>
      <c r="J201" s="110"/>
      <c r="K201" s="110"/>
      <c r="L201" s="110"/>
      <c r="M201" s="110"/>
      <c r="N201" s="110"/>
      <c r="O201" s="110"/>
      <c r="P201" s="110"/>
      <c r="Q201" s="107"/>
      <c r="R201" s="107"/>
      <c r="S201" s="110"/>
      <c r="T201" s="110"/>
      <c r="U201" s="110"/>
      <c r="V201" s="110"/>
      <c r="W201" s="110"/>
      <c r="X201" s="110"/>
      <c r="Y201" s="111"/>
      <c r="Z201" s="110"/>
      <c r="AA201" s="107"/>
      <c r="AB201" s="107"/>
      <c r="AC201" s="107"/>
      <c r="AD201" s="107"/>
      <c r="AE201" s="107"/>
      <c r="AF201" s="107"/>
      <c r="AG201" s="107"/>
      <c r="AH201" s="107"/>
      <c r="AI201" s="107"/>
      <c r="AJ201" s="107"/>
      <c r="AK201" s="107"/>
      <c r="AL201" s="107"/>
      <c r="AM201" s="107"/>
      <c r="AN201" s="107"/>
      <c r="AO201" s="107"/>
      <c r="AP201" s="107"/>
      <c r="AQ201" s="107"/>
    </row>
    <row r="202" spans="2:43" ht="15.75" customHeight="1" x14ac:dyDescent="0.2">
      <c r="B202" s="107"/>
      <c r="C202" s="107"/>
      <c r="D202" s="109"/>
      <c r="E202" s="107"/>
      <c r="F202" s="107"/>
      <c r="G202" s="107"/>
      <c r="H202" s="107"/>
      <c r="I202" s="110"/>
      <c r="J202" s="110"/>
      <c r="K202" s="110"/>
      <c r="L202" s="110"/>
      <c r="M202" s="110"/>
      <c r="N202" s="110"/>
      <c r="O202" s="110"/>
      <c r="P202" s="110"/>
      <c r="Q202" s="107"/>
      <c r="R202" s="107"/>
      <c r="S202" s="110"/>
      <c r="T202" s="110"/>
      <c r="U202" s="110"/>
      <c r="V202" s="110"/>
      <c r="W202" s="110"/>
      <c r="X202" s="110"/>
      <c r="Y202" s="111"/>
      <c r="Z202" s="110"/>
      <c r="AA202" s="107"/>
      <c r="AB202" s="107"/>
      <c r="AC202" s="107"/>
      <c r="AD202" s="107"/>
      <c r="AE202" s="107"/>
      <c r="AF202" s="107"/>
      <c r="AG202" s="107"/>
      <c r="AH202" s="107"/>
      <c r="AI202" s="107"/>
      <c r="AJ202" s="107"/>
      <c r="AK202" s="107"/>
      <c r="AL202" s="107"/>
      <c r="AM202" s="107"/>
      <c r="AN202" s="107"/>
      <c r="AO202" s="107"/>
      <c r="AP202" s="107"/>
      <c r="AQ202" s="107"/>
    </row>
    <row r="203" spans="2:43" ht="15.75" customHeight="1" x14ac:dyDescent="0.2">
      <c r="B203" s="107"/>
      <c r="C203" s="107"/>
      <c r="D203" s="109"/>
      <c r="E203" s="107"/>
      <c r="F203" s="107"/>
      <c r="G203" s="107"/>
      <c r="H203" s="107"/>
      <c r="I203" s="110"/>
      <c r="J203" s="110"/>
      <c r="K203" s="110"/>
      <c r="L203" s="110"/>
      <c r="M203" s="110"/>
      <c r="N203" s="110"/>
      <c r="O203" s="110"/>
      <c r="P203" s="110"/>
      <c r="Q203" s="107"/>
      <c r="R203" s="107"/>
      <c r="S203" s="110"/>
      <c r="T203" s="110"/>
      <c r="U203" s="110"/>
      <c r="V203" s="110"/>
      <c r="W203" s="110"/>
      <c r="X203" s="110"/>
      <c r="Y203" s="111"/>
      <c r="Z203" s="110"/>
      <c r="AA203" s="107"/>
      <c r="AB203" s="107"/>
      <c r="AC203" s="107"/>
      <c r="AD203" s="107"/>
      <c r="AE203" s="107"/>
      <c r="AF203" s="107"/>
      <c r="AG203" s="107"/>
      <c r="AH203" s="107"/>
      <c r="AI203" s="107"/>
      <c r="AJ203" s="107"/>
      <c r="AK203" s="107"/>
      <c r="AL203" s="107"/>
      <c r="AM203" s="107"/>
      <c r="AN203" s="107"/>
      <c r="AO203" s="107"/>
      <c r="AP203" s="107"/>
      <c r="AQ203" s="107"/>
    </row>
    <row r="204" spans="2:43" ht="15.75" customHeight="1" x14ac:dyDescent="0.2">
      <c r="B204" s="107"/>
      <c r="C204" s="107"/>
      <c r="D204" s="109"/>
      <c r="E204" s="107"/>
      <c r="F204" s="107"/>
      <c r="G204" s="107"/>
      <c r="H204" s="107"/>
      <c r="I204" s="110"/>
      <c r="J204" s="110"/>
      <c r="K204" s="110"/>
      <c r="L204" s="110"/>
      <c r="M204" s="110"/>
      <c r="N204" s="110"/>
      <c r="O204" s="110"/>
      <c r="P204" s="110"/>
      <c r="Q204" s="107"/>
      <c r="R204" s="107"/>
      <c r="S204" s="110"/>
      <c r="T204" s="110"/>
      <c r="U204" s="110"/>
      <c r="V204" s="110"/>
      <c r="W204" s="110"/>
      <c r="X204" s="110"/>
      <c r="Y204" s="111"/>
      <c r="Z204" s="110"/>
      <c r="AA204" s="107"/>
      <c r="AB204" s="107"/>
      <c r="AC204" s="107"/>
      <c r="AD204" s="107"/>
      <c r="AE204" s="107"/>
      <c r="AF204" s="107"/>
      <c r="AG204" s="107"/>
      <c r="AH204" s="107"/>
      <c r="AI204" s="107"/>
      <c r="AJ204" s="107"/>
      <c r="AK204" s="107"/>
      <c r="AL204" s="107"/>
      <c r="AM204" s="107"/>
      <c r="AN204" s="107"/>
      <c r="AO204" s="107"/>
      <c r="AP204" s="107"/>
      <c r="AQ204" s="107"/>
    </row>
    <row r="205" spans="2:43" ht="15.75" customHeight="1" x14ac:dyDescent="0.2">
      <c r="B205" s="107"/>
      <c r="C205" s="107"/>
      <c r="D205" s="109"/>
      <c r="E205" s="107"/>
      <c r="F205" s="107"/>
      <c r="G205" s="107"/>
      <c r="H205" s="107"/>
      <c r="I205" s="110"/>
      <c r="J205" s="110"/>
      <c r="K205" s="110"/>
      <c r="L205" s="110"/>
      <c r="M205" s="110"/>
      <c r="N205" s="110"/>
      <c r="O205" s="110"/>
      <c r="P205" s="110"/>
      <c r="Q205" s="107"/>
      <c r="R205" s="107"/>
      <c r="S205" s="110"/>
      <c r="T205" s="110"/>
      <c r="U205" s="110"/>
      <c r="V205" s="110"/>
      <c r="W205" s="110"/>
      <c r="X205" s="110"/>
      <c r="Y205" s="111"/>
      <c r="Z205" s="110"/>
      <c r="AA205" s="107"/>
      <c r="AB205" s="107"/>
      <c r="AC205" s="107"/>
      <c r="AD205" s="107"/>
      <c r="AE205" s="107"/>
      <c r="AF205" s="107"/>
      <c r="AG205" s="107"/>
      <c r="AH205" s="107"/>
      <c r="AI205" s="107"/>
      <c r="AJ205" s="107"/>
      <c r="AK205" s="107"/>
      <c r="AL205" s="107"/>
      <c r="AM205" s="107"/>
      <c r="AN205" s="107"/>
      <c r="AO205" s="107"/>
      <c r="AP205" s="107"/>
      <c r="AQ205" s="107"/>
    </row>
    <row r="206" spans="2:43" ht="15.75" customHeight="1" x14ac:dyDescent="0.2">
      <c r="B206" s="107"/>
      <c r="C206" s="107"/>
      <c r="D206" s="109"/>
      <c r="E206" s="107"/>
      <c r="F206" s="107"/>
      <c r="G206" s="107"/>
      <c r="H206" s="107"/>
      <c r="I206" s="110"/>
      <c r="J206" s="110"/>
      <c r="K206" s="110"/>
      <c r="L206" s="110"/>
      <c r="M206" s="110"/>
      <c r="N206" s="110"/>
      <c r="O206" s="110"/>
      <c r="P206" s="110"/>
      <c r="Q206" s="107"/>
      <c r="R206" s="107"/>
      <c r="S206" s="110"/>
      <c r="T206" s="110"/>
      <c r="U206" s="110"/>
      <c r="V206" s="110"/>
      <c r="W206" s="110"/>
      <c r="X206" s="110"/>
      <c r="Y206" s="111"/>
      <c r="Z206" s="110"/>
      <c r="AA206" s="107"/>
      <c r="AB206" s="107"/>
      <c r="AC206" s="107"/>
      <c r="AD206" s="107"/>
      <c r="AE206" s="107"/>
      <c r="AF206" s="107"/>
      <c r="AG206" s="107"/>
      <c r="AH206" s="107"/>
      <c r="AI206" s="107"/>
      <c r="AJ206" s="107"/>
      <c r="AK206" s="107"/>
      <c r="AL206" s="107"/>
      <c r="AM206" s="107"/>
      <c r="AN206" s="107"/>
      <c r="AO206" s="107"/>
      <c r="AP206" s="107"/>
      <c r="AQ206" s="107"/>
    </row>
    <row r="207" spans="2:43" ht="15.75" customHeight="1" x14ac:dyDescent="0.2">
      <c r="B207" s="107"/>
      <c r="C207" s="107"/>
      <c r="D207" s="109"/>
      <c r="E207" s="107"/>
      <c r="F207" s="107"/>
      <c r="G207" s="107"/>
      <c r="H207" s="107"/>
      <c r="I207" s="110"/>
      <c r="J207" s="110"/>
      <c r="K207" s="110"/>
      <c r="L207" s="110"/>
      <c r="M207" s="110"/>
      <c r="N207" s="110"/>
      <c r="O207" s="110"/>
      <c r="P207" s="110"/>
      <c r="Q207" s="107"/>
      <c r="R207" s="107"/>
      <c r="S207" s="110"/>
      <c r="T207" s="110"/>
      <c r="U207" s="110"/>
      <c r="V207" s="110"/>
      <c r="W207" s="110"/>
      <c r="X207" s="110"/>
      <c r="Y207" s="111"/>
      <c r="Z207" s="110"/>
      <c r="AA207" s="107"/>
      <c r="AB207" s="107"/>
      <c r="AC207" s="107"/>
      <c r="AD207" s="107"/>
      <c r="AE207" s="107"/>
      <c r="AF207" s="107"/>
      <c r="AG207" s="107"/>
      <c r="AH207" s="107"/>
      <c r="AI207" s="107"/>
      <c r="AJ207" s="107"/>
      <c r="AK207" s="107"/>
      <c r="AL207" s="107"/>
      <c r="AM207" s="107"/>
      <c r="AN207" s="107"/>
      <c r="AO207" s="107"/>
      <c r="AP207" s="107"/>
      <c r="AQ207" s="107"/>
    </row>
    <row r="208" spans="2:43" ht="15.75" customHeight="1" x14ac:dyDescent="0.2">
      <c r="B208" s="107"/>
      <c r="C208" s="107"/>
      <c r="D208" s="109"/>
      <c r="E208" s="107"/>
      <c r="F208" s="107"/>
      <c r="G208" s="107"/>
      <c r="H208" s="107"/>
      <c r="I208" s="110"/>
      <c r="J208" s="110"/>
      <c r="K208" s="110"/>
      <c r="L208" s="110"/>
      <c r="M208" s="110"/>
      <c r="N208" s="110"/>
      <c r="O208" s="110"/>
      <c r="P208" s="110"/>
      <c r="Q208" s="107"/>
      <c r="R208" s="107"/>
      <c r="S208" s="110"/>
      <c r="T208" s="110"/>
      <c r="U208" s="110"/>
      <c r="V208" s="110"/>
      <c r="W208" s="110"/>
      <c r="X208" s="110"/>
      <c r="Y208" s="111"/>
      <c r="Z208" s="110"/>
      <c r="AA208" s="107"/>
      <c r="AB208" s="107"/>
      <c r="AC208" s="107"/>
      <c r="AD208" s="107"/>
      <c r="AE208" s="107"/>
      <c r="AF208" s="107"/>
      <c r="AG208" s="107"/>
      <c r="AH208" s="107"/>
      <c r="AI208" s="107"/>
      <c r="AJ208" s="107"/>
      <c r="AK208" s="107"/>
      <c r="AL208" s="107"/>
      <c r="AM208" s="107"/>
      <c r="AN208" s="107"/>
      <c r="AO208" s="107"/>
      <c r="AP208" s="107"/>
      <c r="AQ208" s="107"/>
    </row>
    <row r="209" spans="2:43" ht="15.75" customHeight="1" x14ac:dyDescent="0.2">
      <c r="B209" s="107"/>
      <c r="C209" s="107"/>
      <c r="D209" s="109"/>
      <c r="E209" s="107"/>
      <c r="F209" s="107"/>
      <c r="G209" s="107"/>
      <c r="H209" s="107"/>
      <c r="I209" s="110"/>
      <c r="J209" s="110"/>
      <c r="K209" s="110"/>
      <c r="L209" s="110"/>
      <c r="M209" s="110"/>
      <c r="N209" s="110"/>
      <c r="O209" s="110"/>
      <c r="P209" s="110"/>
      <c r="Q209" s="107"/>
      <c r="R209" s="107"/>
      <c r="S209" s="110"/>
      <c r="T209" s="110"/>
      <c r="U209" s="110"/>
      <c r="V209" s="110"/>
      <c r="W209" s="110"/>
      <c r="X209" s="110"/>
      <c r="Y209" s="111"/>
      <c r="Z209" s="110"/>
      <c r="AA209" s="107"/>
      <c r="AB209" s="107"/>
      <c r="AC209" s="107"/>
      <c r="AD209" s="107"/>
      <c r="AE209" s="107"/>
      <c r="AF209" s="107"/>
      <c r="AG209" s="107"/>
      <c r="AH209" s="107"/>
      <c r="AI209" s="107"/>
      <c r="AJ209" s="107"/>
      <c r="AK209" s="107"/>
      <c r="AL209" s="107"/>
      <c r="AM209" s="107"/>
      <c r="AN209" s="107"/>
      <c r="AO209" s="107"/>
      <c r="AP209" s="107"/>
      <c r="AQ209" s="107"/>
    </row>
    <row r="210" spans="2:43" ht="15.75" customHeight="1" x14ac:dyDescent="0.2">
      <c r="B210" s="107"/>
      <c r="C210" s="107"/>
      <c r="D210" s="109"/>
      <c r="E210" s="107"/>
      <c r="F210" s="107"/>
      <c r="G210" s="107"/>
      <c r="H210" s="107"/>
      <c r="I210" s="110"/>
      <c r="J210" s="110"/>
      <c r="K210" s="110"/>
      <c r="L210" s="110"/>
      <c r="M210" s="110"/>
      <c r="N210" s="110"/>
      <c r="O210" s="110"/>
      <c r="P210" s="110"/>
      <c r="Q210" s="107"/>
      <c r="R210" s="107"/>
      <c r="S210" s="110"/>
      <c r="T210" s="110"/>
      <c r="U210" s="110"/>
      <c r="V210" s="110"/>
      <c r="W210" s="110"/>
      <c r="X210" s="110"/>
      <c r="Y210" s="111"/>
      <c r="Z210" s="110"/>
      <c r="AA210" s="107"/>
      <c r="AB210" s="107"/>
      <c r="AC210" s="107"/>
      <c r="AD210" s="107"/>
      <c r="AE210" s="107"/>
      <c r="AF210" s="107"/>
      <c r="AG210" s="107"/>
      <c r="AH210" s="107"/>
      <c r="AI210" s="107"/>
      <c r="AJ210" s="107"/>
      <c r="AK210" s="107"/>
      <c r="AL210" s="107"/>
      <c r="AM210" s="107"/>
      <c r="AN210" s="107"/>
      <c r="AO210" s="107"/>
      <c r="AP210" s="107"/>
      <c r="AQ210" s="107"/>
    </row>
    <row r="211" spans="2:43" ht="15.75" customHeight="1" x14ac:dyDescent="0.2">
      <c r="B211" s="107"/>
      <c r="C211" s="107"/>
      <c r="D211" s="109"/>
      <c r="E211" s="107"/>
      <c r="F211" s="107"/>
      <c r="G211" s="107"/>
      <c r="H211" s="107"/>
      <c r="I211" s="110"/>
      <c r="J211" s="110"/>
      <c r="K211" s="110"/>
      <c r="L211" s="110"/>
      <c r="M211" s="110"/>
      <c r="N211" s="110"/>
      <c r="O211" s="110"/>
      <c r="P211" s="110"/>
      <c r="Q211" s="107"/>
      <c r="R211" s="107"/>
      <c r="S211" s="110"/>
      <c r="T211" s="110"/>
      <c r="U211" s="110"/>
      <c r="V211" s="110"/>
      <c r="W211" s="110"/>
      <c r="X211" s="110"/>
      <c r="Y211" s="111"/>
      <c r="Z211" s="110"/>
      <c r="AA211" s="107"/>
      <c r="AB211" s="107"/>
      <c r="AC211" s="107"/>
      <c r="AD211" s="107"/>
      <c r="AE211" s="107"/>
      <c r="AF211" s="107"/>
      <c r="AG211" s="107"/>
      <c r="AH211" s="107"/>
      <c r="AI211" s="107"/>
      <c r="AJ211" s="107"/>
      <c r="AK211" s="107"/>
      <c r="AL211" s="107"/>
      <c r="AM211" s="107"/>
      <c r="AN211" s="107"/>
      <c r="AO211" s="107"/>
      <c r="AP211" s="107"/>
      <c r="AQ211" s="107"/>
    </row>
    <row r="212" spans="2:43" ht="15.75" customHeight="1" x14ac:dyDescent="0.2">
      <c r="B212" s="107"/>
      <c r="C212" s="107"/>
      <c r="D212" s="109"/>
      <c r="E212" s="107"/>
      <c r="F212" s="107"/>
      <c r="G212" s="107"/>
      <c r="H212" s="107"/>
      <c r="I212" s="110"/>
      <c r="J212" s="110"/>
      <c r="K212" s="110"/>
      <c r="L212" s="110"/>
      <c r="M212" s="110"/>
      <c r="N212" s="110"/>
      <c r="O212" s="110"/>
      <c r="P212" s="110"/>
      <c r="Q212" s="107"/>
      <c r="R212" s="107"/>
      <c r="S212" s="110"/>
      <c r="T212" s="110"/>
      <c r="U212" s="110"/>
      <c r="V212" s="110"/>
      <c r="W212" s="110"/>
      <c r="X212" s="110"/>
      <c r="Y212" s="111"/>
      <c r="Z212" s="110"/>
      <c r="AA212" s="107"/>
      <c r="AB212" s="107"/>
      <c r="AC212" s="107"/>
      <c r="AD212" s="107"/>
      <c r="AE212" s="107"/>
      <c r="AF212" s="107"/>
      <c r="AG212" s="107"/>
      <c r="AH212" s="107"/>
      <c r="AI212" s="107"/>
      <c r="AJ212" s="107"/>
      <c r="AK212" s="107"/>
      <c r="AL212" s="107"/>
      <c r="AM212" s="107"/>
      <c r="AN212" s="107"/>
      <c r="AO212" s="107"/>
      <c r="AP212" s="107"/>
      <c r="AQ212" s="107"/>
    </row>
    <row r="213" spans="2:43" ht="15.75" customHeight="1" x14ac:dyDescent="0.2">
      <c r="B213" s="107"/>
      <c r="C213" s="107"/>
      <c r="D213" s="109"/>
      <c r="E213" s="107"/>
      <c r="F213" s="107"/>
      <c r="G213" s="107"/>
      <c r="H213" s="107"/>
      <c r="I213" s="110"/>
      <c r="J213" s="110"/>
      <c r="K213" s="110"/>
      <c r="L213" s="110"/>
      <c r="M213" s="110"/>
      <c r="N213" s="110"/>
      <c r="O213" s="110"/>
      <c r="P213" s="110"/>
      <c r="Q213" s="107"/>
      <c r="R213" s="107"/>
      <c r="S213" s="110"/>
      <c r="T213" s="110"/>
      <c r="U213" s="110"/>
      <c r="V213" s="110"/>
      <c r="W213" s="110"/>
      <c r="X213" s="110"/>
      <c r="Y213" s="111"/>
      <c r="Z213" s="110"/>
      <c r="AA213" s="107"/>
      <c r="AB213" s="107"/>
      <c r="AC213" s="107"/>
      <c r="AD213" s="107"/>
      <c r="AE213" s="107"/>
      <c r="AF213" s="107"/>
      <c r="AG213" s="107"/>
      <c r="AH213" s="107"/>
      <c r="AI213" s="107"/>
      <c r="AJ213" s="107"/>
      <c r="AK213" s="107"/>
      <c r="AL213" s="107"/>
      <c r="AM213" s="107"/>
      <c r="AN213" s="107"/>
      <c r="AO213" s="107"/>
      <c r="AP213" s="107"/>
      <c r="AQ213" s="107"/>
    </row>
    <row r="214" spans="2:43" ht="15.75" customHeight="1" x14ac:dyDescent="0.2">
      <c r="B214" s="107"/>
      <c r="C214" s="107"/>
      <c r="D214" s="109"/>
      <c r="E214" s="107"/>
      <c r="F214" s="107"/>
      <c r="G214" s="107"/>
      <c r="H214" s="107"/>
      <c r="I214" s="110"/>
      <c r="J214" s="110"/>
      <c r="K214" s="110"/>
      <c r="L214" s="110"/>
      <c r="M214" s="110"/>
      <c r="N214" s="110"/>
      <c r="O214" s="110"/>
      <c r="P214" s="110"/>
      <c r="Q214" s="107"/>
      <c r="R214" s="107"/>
      <c r="S214" s="110"/>
      <c r="T214" s="110"/>
      <c r="U214" s="110"/>
      <c r="V214" s="110"/>
      <c r="W214" s="110"/>
      <c r="X214" s="110"/>
      <c r="Y214" s="111"/>
      <c r="Z214" s="110"/>
      <c r="AA214" s="107"/>
      <c r="AB214" s="107"/>
      <c r="AC214" s="107"/>
      <c r="AD214" s="107"/>
      <c r="AE214" s="107"/>
      <c r="AF214" s="107"/>
      <c r="AG214" s="107"/>
      <c r="AH214" s="107"/>
      <c r="AI214" s="107"/>
      <c r="AJ214" s="107"/>
      <c r="AK214" s="107"/>
      <c r="AL214" s="107"/>
      <c r="AM214" s="107"/>
      <c r="AN214" s="107"/>
      <c r="AO214" s="107"/>
      <c r="AP214" s="107"/>
      <c r="AQ214" s="107"/>
    </row>
    <row r="215" spans="2:43" ht="15.75" customHeight="1" x14ac:dyDescent="0.2">
      <c r="B215" s="107"/>
      <c r="C215" s="107"/>
      <c r="D215" s="109"/>
      <c r="E215" s="107"/>
      <c r="F215" s="107"/>
      <c r="G215" s="107"/>
      <c r="H215" s="107"/>
      <c r="I215" s="110"/>
      <c r="J215" s="110"/>
      <c r="K215" s="110"/>
      <c r="L215" s="110"/>
      <c r="M215" s="110"/>
      <c r="N215" s="110"/>
      <c r="O215" s="110"/>
      <c r="P215" s="110"/>
      <c r="Q215" s="107"/>
      <c r="R215" s="107"/>
      <c r="S215" s="110"/>
      <c r="T215" s="110"/>
      <c r="U215" s="110"/>
      <c r="V215" s="110"/>
      <c r="W215" s="110"/>
      <c r="X215" s="110"/>
      <c r="Y215" s="111"/>
      <c r="Z215" s="110"/>
      <c r="AA215" s="107"/>
      <c r="AB215" s="107"/>
      <c r="AC215" s="107"/>
      <c r="AD215" s="107"/>
      <c r="AE215" s="107"/>
      <c r="AF215" s="107"/>
      <c r="AG215" s="107"/>
      <c r="AH215" s="107"/>
      <c r="AI215" s="107"/>
      <c r="AJ215" s="107"/>
      <c r="AK215" s="107"/>
      <c r="AL215" s="107"/>
      <c r="AM215" s="107"/>
      <c r="AN215" s="107"/>
      <c r="AO215" s="107"/>
      <c r="AP215" s="107"/>
      <c r="AQ215" s="107"/>
    </row>
    <row r="216" spans="2:43" ht="15.75" customHeight="1" x14ac:dyDescent="0.2">
      <c r="B216" s="107"/>
      <c r="C216" s="107"/>
      <c r="D216" s="109"/>
      <c r="E216" s="107"/>
      <c r="F216" s="107"/>
      <c r="G216" s="107"/>
      <c r="H216" s="107"/>
      <c r="I216" s="110"/>
      <c r="J216" s="110"/>
      <c r="K216" s="110"/>
      <c r="L216" s="110"/>
      <c r="M216" s="110"/>
      <c r="N216" s="110"/>
      <c r="O216" s="110"/>
      <c r="P216" s="110"/>
      <c r="Q216" s="107"/>
      <c r="R216" s="107"/>
      <c r="S216" s="110"/>
      <c r="T216" s="110"/>
      <c r="U216" s="110"/>
      <c r="V216" s="110"/>
      <c r="W216" s="110"/>
      <c r="X216" s="110"/>
      <c r="Y216" s="111"/>
      <c r="Z216" s="110"/>
      <c r="AA216" s="107"/>
      <c r="AB216" s="107"/>
      <c r="AC216" s="107"/>
      <c r="AD216" s="107"/>
      <c r="AE216" s="107"/>
      <c r="AF216" s="107"/>
      <c r="AG216" s="107"/>
      <c r="AH216" s="107"/>
      <c r="AI216" s="107"/>
      <c r="AJ216" s="107"/>
      <c r="AK216" s="107"/>
      <c r="AL216" s="107"/>
      <c r="AM216" s="107"/>
      <c r="AN216" s="107"/>
      <c r="AO216" s="107"/>
      <c r="AP216" s="107"/>
      <c r="AQ216" s="107"/>
    </row>
    <row r="217" spans="2:43" ht="15.75" customHeight="1" x14ac:dyDescent="0.2">
      <c r="B217" s="107"/>
      <c r="C217" s="107"/>
      <c r="D217" s="109"/>
      <c r="E217" s="107"/>
      <c r="F217" s="107"/>
      <c r="G217" s="107"/>
      <c r="H217" s="107"/>
      <c r="I217" s="110"/>
      <c r="J217" s="110"/>
      <c r="K217" s="110"/>
      <c r="L217" s="110"/>
      <c r="M217" s="110"/>
      <c r="N217" s="110"/>
      <c r="O217" s="110"/>
      <c r="P217" s="110"/>
      <c r="Q217" s="107"/>
      <c r="R217" s="107"/>
      <c r="S217" s="110"/>
      <c r="T217" s="110"/>
      <c r="U217" s="110"/>
      <c r="V217" s="110"/>
      <c r="W217" s="110"/>
      <c r="X217" s="110"/>
      <c r="Y217" s="111"/>
      <c r="Z217" s="110"/>
      <c r="AA217" s="107"/>
      <c r="AB217" s="107"/>
      <c r="AC217" s="107"/>
      <c r="AD217" s="107"/>
      <c r="AE217" s="107"/>
      <c r="AF217" s="107"/>
      <c r="AG217" s="107"/>
      <c r="AH217" s="107"/>
      <c r="AI217" s="107"/>
      <c r="AJ217" s="107"/>
      <c r="AK217" s="107"/>
      <c r="AL217" s="107"/>
      <c r="AM217" s="107"/>
      <c r="AN217" s="107"/>
      <c r="AO217" s="107"/>
      <c r="AP217" s="107"/>
      <c r="AQ217" s="107"/>
    </row>
    <row r="218" spans="2:43" ht="15.75" customHeight="1" x14ac:dyDescent="0.2">
      <c r="B218" s="107"/>
      <c r="C218" s="107"/>
      <c r="D218" s="109"/>
      <c r="E218" s="107"/>
      <c r="F218" s="107"/>
      <c r="G218" s="107"/>
      <c r="H218" s="107"/>
      <c r="I218" s="110"/>
      <c r="J218" s="110"/>
      <c r="K218" s="110"/>
      <c r="L218" s="110"/>
      <c r="M218" s="110"/>
      <c r="N218" s="110"/>
      <c r="O218" s="110"/>
      <c r="P218" s="110"/>
      <c r="Q218" s="107"/>
      <c r="R218" s="107"/>
      <c r="S218" s="110"/>
      <c r="T218" s="110"/>
      <c r="U218" s="110"/>
      <c r="V218" s="110"/>
      <c r="W218" s="110"/>
      <c r="X218" s="110"/>
      <c r="Y218" s="111"/>
      <c r="Z218" s="110"/>
      <c r="AA218" s="107"/>
      <c r="AB218" s="107"/>
      <c r="AC218" s="107"/>
      <c r="AD218" s="107"/>
      <c r="AE218" s="107"/>
      <c r="AF218" s="107"/>
      <c r="AG218" s="107"/>
      <c r="AH218" s="107"/>
      <c r="AI218" s="107"/>
      <c r="AJ218" s="107"/>
      <c r="AK218" s="107"/>
      <c r="AL218" s="107"/>
      <c r="AM218" s="107"/>
      <c r="AN218" s="107"/>
      <c r="AO218" s="107"/>
      <c r="AP218" s="107"/>
      <c r="AQ218" s="107"/>
    </row>
    <row r="219" spans="2:43" ht="15.75" customHeight="1" x14ac:dyDescent="0.2"/>
    <row r="220" spans="2:43" ht="15.75" customHeight="1" x14ac:dyDescent="0.2"/>
    <row r="221" spans="2:43" ht="15.75" customHeight="1" x14ac:dyDescent="0.2"/>
    <row r="222" spans="2:43" ht="15.75" customHeight="1" x14ac:dyDescent="0.2"/>
    <row r="223" spans="2:43" ht="15.75" customHeight="1" x14ac:dyDescent="0.2"/>
    <row r="224" spans="2:43"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spans="1:10" customFormat="1" ht="15.75" customHeight="1" x14ac:dyDescent="0.2">
      <c r="A305" s="92" t="s">
        <v>320</v>
      </c>
      <c r="B305" s="93"/>
      <c r="C305" s="93">
        <v>10</v>
      </c>
      <c r="D305" s="93">
        <v>4</v>
      </c>
      <c r="E305" s="92">
        <v>2</v>
      </c>
      <c r="F305" s="92" t="s">
        <v>431</v>
      </c>
      <c r="G305" s="93">
        <v>100</v>
      </c>
      <c r="H305" s="98">
        <v>20</v>
      </c>
      <c r="I305" s="93" t="s">
        <v>432</v>
      </c>
      <c r="J305" s="93" t="s">
        <v>433</v>
      </c>
    </row>
    <row r="306" spans="1:10" customFormat="1" ht="15.75" customHeight="1" x14ac:dyDescent="0.2">
      <c r="A306" s="93" t="s">
        <v>321</v>
      </c>
      <c r="B306" s="93" t="s">
        <v>320</v>
      </c>
      <c r="C306" s="93">
        <v>6</v>
      </c>
      <c r="D306" s="93">
        <v>3</v>
      </c>
      <c r="E306" s="92">
        <v>4</v>
      </c>
      <c r="F306" s="92" t="s">
        <v>431</v>
      </c>
      <c r="G306" s="93">
        <v>60</v>
      </c>
      <c r="H306" s="97">
        <v>40</v>
      </c>
      <c r="I306" s="93" t="s">
        <v>434</v>
      </c>
      <c r="J306" s="93" t="s">
        <v>433</v>
      </c>
    </row>
    <row r="307" spans="1:10" customFormat="1" ht="15.75" customHeight="1" x14ac:dyDescent="0.2">
      <c r="A307" s="93" t="s">
        <v>322</v>
      </c>
      <c r="B307" s="93" t="s">
        <v>6</v>
      </c>
      <c r="C307" s="93">
        <v>2</v>
      </c>
      <c r="D307" s="93">
        <v>2</v>
      </c>
      <c r="E307" s="92">
        <v>6</v>
      </c>
      <c r="F307" s="92" t="s">
        <v>418</v>
      </c>
      <c r="G307" s="93">
        <v>25</v>
      </c>
      <c r="H307" s="97">
        <v>50</v>
      </c>
      <c r="I307" s="93" t="s">
        <v>434</v>
      </c>
      <c r="J307" s="93" t="s">
        <v>433</v>
      </c>
    </row>
    <row r="308" spans="1:10" customFormat="1" ht="15.75" customHeight="1" x14ac:dyDescent="0.2">
      <c r="A308" s="93" t="s">
        <v>13</v>
      </c>
      <c r="B308" s="93" t="s">
        <v>9</v>
      </c>
      <c r="C308" s="93" t="s">
        <v>435</v>
      </c>
      <c r="D308" s="93">
        <v>1</v>
      </c>
      <c r="E308" s="92">
        <v>8</v>
      </c>
      <c r="F308" s="92" t="s">
        <v>418</v>
      </c>
      <c r="G308" s="93">
        <v>10</v>
      </c>
      <c r="H308" s="97">
        <v>60</v>
      </c>
      <c r="I308" s="93" t="s">
        <v>434</v>
      </c>
      <c r="J308" s="93" t="s">
        <v>433</v>
      </c>
    </row>
    <row r="309" spans="1:10" customFormat="1" ht="15.75" customHeight="1" x14ac:dyDescent="0.2">
      <c r="A309" s="93" t="s">
        <v>323</v>
      </c>
      <c r="B309" s="93" t="s">
        <v>12</v>
      </c>
      <c r="C309" s="93"/>
      <c r="D309" s="93"/>
      <c r="E309" s="92">
        <v>10</v>
      </c>
      <c r="F309" s="92" t="s">
        <v>436</v>
      </c>
      <c r="G309" s="93"/>
      <c r="H309" s="97">
        <v>80</v>
      </c>
      <c r="I309" s="93" t="s">
        <v>434</v>
      </c>
      <c r="J309" s="93" t="s">
        <v>433</v>
      </c>
    </row>
    <row r="310" spans="1:10" customFormat="1" ht="15.75" customHeight="1" x14ac:dyDescent="0.2">
      <c r="A310" s="93" t="s">
        <v>17</v>
      </c>
      <c r="B310" s="93" t="s">
        <v>437</v>
      </c>
      <c r="C310" s="93"/>
      <c r="D310" s="93"/>
      <c r="E310" s="92">
        <v>12</v>
      </c>
      <c r="F310" s="92" t="s">
        <v>436</v>
      </c>
      <c r="G310" s="93"/>
      <c r="H310" s="97">
        <v>100</v>
      </c>
      <c r="I310" s="93" t="s">
        <v>434</v>
      </c>
      <c r="J310" s="93" t="s">
        <v>433</v>
      </c>
    </row>
    <row r="311" spans="1:10" customFormat="1" ht="15.75" customHeight="1" x14ac:dyDescent="0.2">
      <c r="A311" s="93" t="s">
        <v>438</v>
      </c>
      <c r="B311" s="93"/>
      <c r="C311" s="93"/>
      <c r="D311" s="93"/>
      <c r="E311" s="92"/>
      <c r="F311" s="92"/>
      <c r="G311" s="93"/>
      <c r="H311" s="97"/>
      <c r="I311" s="93"/>
      <c r="J311" s="93"/>
    </row>
    <row r="312" spans="1:10" customFormat="1" ht="15.75" customHeight="1" x14ac:dyDescent="0.2">
      <c r="A312" s="93" t="s">
        <v>324</v>
      </c>
      <c r="B312" s="93" t="s">
        <v>14</v>
      </c>
      <c r="C312" s="93"/>
      <c r="D312" s="93"/>
      <c r="E312" s="92">
        <v>18</v>
      </c>
      <c r="F312" s="92" t="s">
        <v>436</v>
      </c>
      <c r="G312" s="93"/>
      <c r="H312" s="97">
        <v>120</v>
      </c>
      <c r="I312" s="93" t="s">
        <v>434</v>
      </c>
      <c r="J312" s="93" t="s">
        <v>433</v>
      </c>
    </row>
    <row r="313" spans="1:10" customFormat="1" ht="15.75" customHeight="1" x14ac:dyDescent="0.2">
      <c r="A313" s="93"/>
      <c r="B313" s="93" t="s">
        <v>16</v>
      </c>
      <c r="C313" s="93"/>
      <c r="D313" s="93"/>
      <c r="E313" s="92">
        <v>20</v>
      </c>
      <c r="F313" s="92" t="s">
        <v>436</v>
      </c>
      <c r="G313" s="93"/>
      <c r="H313" s="96">
        <v>150</v>
      </c>
      <c r="I313" s="93" t="s">
        <v>439</v>
      </c>
      <c r="J313" s="93" t="s">
        <v>440</v>
      </c>
    </row>
    <row r="314" spans="1:10" customFormat="1" ht="15.75" customHeight="1" x14ac:dyDescent="0.2">
      <c r="A314" s="93"/>
      <c r="B314" s="93" t="s">
        <v>18</v>
      </c>
      <c r="C314" s="93"/>
      <c r="D314" s="93"/>
      <c r="E314" s="92">
        <v>24</v>
      </c>
      <c r="F314" s="92" t="s">
        <v>441</v>
      </c>
      <c r="G314" s="93"/>
      <c r="H314" s="96">
        <v>200</v>
      </c>
      <c r="I314" s="93" t="s">
        <v>439</v>
      </c>
      <c r="J314" s="93" t="s">
        <v>440</v>
      </c>
    </row>
    <row r="315" spans="1:10" customFormat="1" ht="15.75" customHeight="1" x14ac:dyDescent="0.2">
      <c r="A315" s="93"/>
      <c r="B315" s="93" t="s">
        <v>20</v>
      </c>
      <c r="C315" s="93"/>
      <c r="D315" s="93"/>
      <c r="E315" s="92">
        <v>30</v>
      </c>
      <c r="F315" s="92" t="s">
        <v>441</v>
      </c>
      <c r="G315" s="93"/>
      <c r="H315" s="96">
        <v>240</v>
      </c>
      <c r="I315" s="93" t="s">
        <v>439</v>
      </c>
      <c r="J315" s="93" t="s">
        <v>440</v>
      </c>
    </row>
    <row r="316" spans="1:10" customFormat="1" ht="15.75" customHeight="1" x14ac:dyDescent="0.2">
      <c r="A316" s="93"/>
      <c r="B316" s="93" t="s">
        <v>321</v>
      </c>
      <c r="C316" s="93"/>
      <c r="D316" s="93"/>
      <c r="E316" s="92">
        <v>40</v>
      </c>
      <c r="F316" s="92" t="s">
        <v>441</v>
      </c>
      <c r="G316" s="93"/>
      <c r="H316" s="96">
        <v>250</v>
      </c>
      <c r="I316" s="93" t="s">
        <v>439</v>
      </c>
      <c r="J316" s="93" t="s">
        <v>440</v>
      </c>
    </row>
    <row r="317" spans="1:10" customFormat="1" ht="15.75" customHeight="1" x14ac:dyDescent="0.2">
      <c r="A317" s="93"/>
      <c r="B317" s="93" t="s">
        <v>442</v>
      </c>
      <c r="C317" s="93"/>
      <c r="D317" s="93"/>
      <c r="E317" s="93"/>
      <c r="F317" s="93"/>
      <c r="G317" s="93"/>
      <c r="H317" s="96">
        <v>360</v>
      </c>
      <c r="I317" s="93" t="s">
        <v>439</v>
      </c>
      <c r="J317" s="93" t="s">
        <v>440</v>
      </c>
    </row>
    <row r="318" spans="1:10" customFormat="1" ht="15.75" customHeight="1" x14ac:dyDescent="0.2">
      <c r="A318" s="94"/>
      <c r="B318" s="94" t="s">
        <v>26</v>
      </c>
      <c r="C318" s="93"/>
      <c r="D318" s="93"/>
      <c r="E318" s="93"/>
      <c r="F318" s="93"/>
      <c r="G318" s="93"/>
      <c r="H318" s="96">
        <v>400</v>
      </c>
      <c r="I318" s="93" t="s">
        <v>439</v>
      </c>
      <c r="J318" s="93" t="s">
        <v>440</v>
      </c>
    </row>
    <row r="319" spans="1:10" customFormat="1" ht="15.75" customHeight="1" x14ac:dyDescent="0.2">
      <c r="A319" s="94"/>
      <c r="B319" s="94" t="s">
        <v>443</v>
      </c>
      <c r="C319" s="93"/>
      <c r="D319" s="93"/>
      <c r="E319" s="93"/>
      <c r="F319" s="93"/>
      <c r="G319" s="93"/>
      <c r="H319" s="96">
        <v>480</v>
      </c>
      <c r="I319" s="93" t="s">
        <v>439</v>
      </c>
      <c r="J319" s="93" t="s">
        <v>440</v>
      </c>
    </row>
    <row r="320" spans="1:10" customFormat="1" ht="15.75" customHeight="1" x14ac:dyDescent="0.2">
      <c r="A320" s="94"/>
      <c r="B320" s="94" t="s">
        <v>28</v>
      </c>
      <c r="C320" s="93"/>
      <c r="D320" s="93"/>
      <c r="E320" s="93"/>
      <c r="F320" s="93"/>
      <c r="G320" s="93"/>
      <c r="H320" s="96">
        <v>500</v>
      </c>
      <c r="I320" s="93" t="s">
        <v>439</v>
      </c>
      <c r="J320" s="93" t="s">
        <v>440</v>
      </c>
    </row>
    <row r="321" spans="1:10" customFormat="1" ht="15.75" customHeight="1" x14ac:dyDescent="0.2">
      <c r="A321" s="94"/>
      <c r="B321" s="94" t="s">
        <v>29</v>
      </c>
      <c r="C321" s="93"/>
      <c r="D321" s="93"/>
      <c r="E321" s="93"/>
      <c r="F321" s="93"/>
      <c r="G321" s="93"/>
      <c r="H321" s="95">
        <v>600</v>
      </c>
      <c r="I321" s="93" t="s">
        <v>444</v>
      </c>
      <c r="J321" s="93" t="s">
        <v>440</v>
      </c>
    </row>
    <row r="322" spans="1:10" customFormat="1" ht="15.75" customHeight="1" x14ac:dyDescent="0.2">
      <c r="A322" s="94"/>
      <c r="B322" s="94" t="s">
        <v>445</v>
      </c>
      <c r="C322" s="93"/>
      <c r="D322" s="93"/>
      <c r="E322" s="93"/>
      <c r="F322" s="93"/>
      <c r="G322" s="93"/>
      <c r="H322" s="95">
        <v>800</v>
      </c>
      <c r="I322" s="93" t="s">
        <v>444</v>
      </c>
      <c r="J322" s="93" t="s">
        <v>440</v>
      </c>
    </row>
    <row r="323" spans="1:10" customFormat="1" ht="15.75" customHeight="1" x14ac:dyDescent="0.2">
      <c r="A323" s="94"/>
      <c r="B323" s="94" t="s">
        <v>446</v>
      </c>
      <c r="C323" s="93"/>
      <c r="D323" s="93"/>
      <c r="E323" s="93"/>
      <c r="F323" s="93"/>
      <c r="G323" s="93"/>
      <c r="H323" s="95">
        <v>1000</v>
      </c>
      <c r="I323" s="93" t="s">
        <v>444</v>
      </c>
      <c r="J323" s="93" t="s">
        <v>440</v>
      </c>
    </row>
    <row r="324" spans="1:10" customFormat="1" ht="15.75" customHeight="1" x14ac:dyDescent="0.2">
      <c r="A324" s="94"/>
      <c r="B324" s="94"/>
      <c r="C324" s="93"/>
      <c r="D324" s="93"/>
      <c r="E324" s="93"/>
      <c r="F324" s="93"/>
      <c r="G324" s="93"/>
      <c r="H324" s="95">
        <v>1200</v>
      </c>
      <c r="I324" s="93" t="s">
        <v>444</v>
      </c>
      <c r="J324" s="93" t="s">
        <v>440</v>
      </c>
    </row>
    <row r="325" spans="1:10" customFormat="1" ht="15.75" customHeight="1" x14ac:dyDescent="0.2">
      <c r="A325" s="94"/>
      <c r="B325" s="94" t="s">
        <v>322</v>
      </c>
      <c r="C325" s="93"/>
      <c r="D325" s="93"/>
      <c r="E325" s="93"/>
      <c r="F325" s="93"/>
      <c r="G325" s="93"/>
      <c r="H325" s="95">
        <v>1440</v>
      </c>
      <c r="I325" s="93" t="s">
        <v>444</v>
      </c>
      <c r="J325" s="93" t="s">
        <v>440</v>
      </c>
    </row>
    <row r="326" spans="1:10" customFormat="1" ht="15.75" customHeight="1" x14ac:dyDescent="0.2">
      <c r="A326" s="94"/>
      <c r="B326" s="94" t="s">
        <v>447</v>
      </c>
      <c r="C326" s="93"/>
      <c r="D326" s="93"/>
      <c r="E326" s="93"/>
      <c r="F326" s="93"/>
      <c r="G326" s="93"/>
      <c r="H326" s="95">
        <v>2000</v>
      </c>
      <c r="I326" s="93" t="s">
        <v>444</v>
      </c>
      <c r="J326" s="93" t="s">
        <v>440</v>
      </c>
    </row>
    <row r="327" spans="1:10" customFormat="1" ht="15.75" customHeight="1" x14ac:dyDescent="0.2">
      <c r="A327" s="94"/>
      <c r="B327" s="94" t="s">
        <v>32</v>
      </c>
      <c r="C327" s="93"/>
      <c r="D327" s="93"/>
      <c r="E327" s="93"/>
      <c r="F327" s="93"/>
      <c r="G327" s="93"/>
      <c r="H327" s="95">
        <v>2400</v>
      </c>
      <c r="I327" s="93" t="s">
        <v>444</v>
      </c>
      <c r="J327" s="93" t="s">
        <v>440</v>
      </c>
    </row>
    <row r="328" spans="1:10" customFormat="1" ht="15.75" customHeight="1" x14ac:dyDescent="0.2">
      <c r="A328" s="94"/>
      <c r="B328" s="94" t="s">
        <v>33</v>
      </c>
      <c r="C328" s="93"/>
      <c r="D328" s="93"/>
      <c r="E328" s="93"/>
      <c r="F328" s="93"/>
      <c r="G328" s="93"/>
      <c r="H328" s="95">
        <v>4000</v>
      </c>
      <c r="I328" s="93" t="s">
        <v>444</v>
      </c>
      <c r="J328" s="93" t="s">
        <v>440</v>
      </c>
    </row>
    <row r="329" spans="1:10" customFormat="1" ht="15.75" customHeight="1" x14ac:dyDescent="0.2">
      <c r="A329" s="94"/>
      <c r="B329" s="94" t="s">
        <v>388</v>
      </c>
      <c r="C329" s="93"/>
      <c r="D329" s="93"/>
      <c r="E329" s="93"/>
      <c r="F329" s="93"/>
      <c r="G329" s="93"/>
      <c r="H329" s="93"/>
      <c r="I329" s="93"/>
      <c r="J329" s="93"/>
    </row>
    <row r="330" spans="1:10" customFormat="1" ht="15.75" customHeight="1" x14ac:dyDescent="0.2">
      <c r="A330" s="94"/>
      <c r="B330" s="94" t="s">
        <v>389</v>
      </c>
      <c r="C330" s="93"/>
      <c r="D330" s="93"/>
      <c r="E330" s="93"/>
      <c r="F330" s="93"/>
      <c r="G330" s="93"/>
      <c r="H330" s="93"/>
      <c r="I330" s="93"/>
      <c r="J330" s="93"/>
    </row>
    <row r="331" spans="1:10" customFormat="1" ht="15.75" customHeight="1" x14ac:dyDescent="0.2">
      <c r="A331" s="93"/>
      <c r="B331" s="94" t="s">
        <v>448</v>
      </c>
      <c r="C331" s="93"/>
      <c r="D331" s="93"/>
      <c r="E331" s="93"/>
      <c r="F331" s="93"/>
      <c r="G331" s="93"/>
      <c r="H331" s="93"/>
      <c r="I331" s="93"/>
      <c r="J331" s="93"/>
    </row>
    <row r="332" spans="1:10" customFormat="1" ht="15.75" customHeight="1" x14ac:dyDescent="0.2">
      <c r="A332" s="93"/>
      <c r="B332" s="94" t="s">
        <v>449</v>
      </c>
      <c r="C332" s="93"/>
      <c r="D332" s="93"/>
      <c r="E332" s="93"/>
      <c r="F332" s="93"/>
      <c r="G332" s="93"/>
      <c r="H332" s="93"/>
      <c r="I332" s="93"/>
      <c r="J332" s="93"/>
    </row>
    <row r="333" spans="1:10" customFormat="1" ht="15.75" customHeight="1" x14ac:dyDescent="0.2">
      <c r="A333" s="93"/>
      <c r="B333" s="94" t="s">
        <v>450</v>
      </c>
      <c r="C333" s="93"/>
      <c r="D333" s="93"/>
      <c r="E333" s="93"/>
      <c r="F333" s="93"/>
      <c r="G333" s="93"/>
      <c r="H333" s="93"/>
      <c r="I333" s="93"/>
      <c r="J333" s="93"/>
    </row>
    <row r="334" spans="1:10" customFormat="1" ht="15.75" customHeight="1" x14ac:dyDescent="0.2">
      <c r="A334" s="93"/>
      <c r="B334" s="94" t="s">
        <v>451</v>
      </c>
      <c r="C334" s="93"/>
      <c r="D334" s="93"/>
      <c r="E334" s="93"/>
      <c r="F334" s="93"/>
      <c r="G334" s="93"/>
      <c r="H334" s="93"/>
      <c r="I334" s="93"/>
      <c r="J334" s="93"/>
    </row>
    <row r="335" spans="1:10" customFormat="1" ht="15.75" customHeight="1" x14ac:dyDescent="0.2">
      <c r="A335" s="93"/>
      <c r="B335" s="94" t="s">
        <v>452</v>
      </c>
      <c r="C335" s="93"/>
      <c r="D335" s="93"/>
      <c r="E335" s="93"/>
      <c r="F335" s="93"/>
      <c r="G335" s="93"/>
      <c r="H335" s="93"/>
      <c r="I335" s="93"/>
      <c r="J335" s="93"/>
    </row>
    <row r="336" spans="1:10" customFormat="1" ht="15.75" customHeight="1" x14ac:dyDescent="0.2">
      <c r="A336" s="93"/>
      <c r="B336" s="94" t="s">
        <v>453</v>
      </c>
      <c r="C336" s="93"/>
      <c r="D336" s="93"/>
      <c r="E336" s="93"/>
      <c r="F336" s="93"/>
      <c r="G336" s="93"/>
      <c r="H336" s="93"/>
      <c r="I336" s="93"/>
      <c r="J336" s="93"/>
    </row>
    <row r="337" spans="1:10" customFormat="1" ht="15.75" customHeight="1" x14ac:dyDescent="0.2">
      <c r="A337" s="93"/>
      <c r="B337" s="94" t="s">
        <v>454</v>
      </c>
      <c r="C337" s="93"/>
      <c r="D337" s="93"/>
      <c r="E337" s="93"/>
      <c r="F337" s="93"/>
      <c r="G337" s="93"/>
      <c r="H337" s="93"/>
      <c r="I337" s="93"/>
      <c r="J337" s="93"/>
    </row>
    <row r="338" spans="1:10" customFormat="1" ht="15.75" customHeight="1" x14ac:dyDescent="0.2">
      <c r="A338" s="93"/>
      <c r="B338" s="94" t="s">
        <v>455</v>
      </c>
      <c r="C338" s="93"/>
      <c r="D338" s="93"/>
      <c r="E338" s="93"/>
      <c r="F338" s="93"/>
      <c r="G338" s="93"/>
      <c r="H338" s="93"/>
      <c r="I338" s="93"/>
      <c r="J338" s="93"/>
    </row>
    <row r="339" spans="1:10" customFormat="1" ht="15.75" customHeight="1" x14ac:dyDescent="0.2">
      <c r="A339" s="93"/>
      <c r="B339" s="94" t="s">
        <v>323</v>
      </c>
      <c r="C339" s="93"/>
      <c r="D339" s="93"/>
      <c r="E339" s="93"/>
      <c r="F339" s="93"/>
      <c r="G339" s="93"/>
      <c r="H339" s="93"/>
      <c r="I339" s="93"/>
      <c r="J339" s="93"/>
    </row>
    <row r="340" spans="1:10" customFormat="1" ht="15.75" customHeight="1" x14ac:dyDescent="0.2">
      <c r="A340" s="93"/>
      <c r="B340" s="94" t="s">
        <v>21</v>
      </c>
      <c r="C340" s="93"/>
      <c r="D340" s="93"/>
      <c r="E340" s="93"/>
      <c r="F340" s="93"/>
      <c r="G340" s="93"/>
      <c r="H340" s="93"/>
      <c r="I340" s="93"/>
      <c r="J340" s="93"/>
    </row>
    <row r="341" spans="1:10" customFormat="1" ht="15.75" customHeight="1" x14ac:dyDescent="0.2">
      <c r="A341" s="93"/>
      <c r="B341" s="94" t="s">
        <v>22</v>
      </c>
      <c r="C341" s="93"/>
      <c r="D341" s="93"/>
      <c r="E341" s="93"/>
      <c r="F341" s="93"/>
      <c r="G341" s="93"/>
      <c r="H341" s="93"/>
      <c r="I341" s="93"/>
      <c r="J341" s="93"/>
    </row>
    <row r="342" spans="1:10" customFormat="1" ht="15.75" customHeight="1" x14ac:dyDescent="0.2">
      <c r="A342" s="93"/>
      <c r="B342" s="94" t="s">
        <v>23</v>
      </c>
      <c r="C342" s="93"/>
      <c r="D342" s="93"/>
      <c r="E342" s="93"/>
      <c r="F342" s="93"/>
      <c r="G342" s="93"/>
      <c r="H342" s="93"/>
      <c r="I342" s="93"/>
      <c r="J342" s="93"/>
    </row>
    <row r="343" spans="1:10" customFormat="1" ht="15.75" customHeight="1" x14ac:dyDescent="0.2">
      <c r="A343" s="93"/>
      <c r="B343" s="94" t="s">
        <v>456</v>
      </c>
      <c r="C343" s="93"/>
      <c r="D343" s="93"/>
      <c r="E343" s="93"/>
      <c r="F343" s="93"/>
      <c r="G343" s="93"/>
      <c r="H343" s="93"/>
      <c r="I343" s="93"/>
      <c r="J343" s="93"/>
    </row>
    <row r="344" spans="1:10" customFormat="1" ht="15.75" customHeight="1" x14ac:dyDescent="0.2">
      <c r="A344" s="93"/>
      <c r="B344" s="94" t="s">
        <v>17</v>
      </c>
      <c r="C344" s="93"/>
      <c r="D344" s="93"/>
      <c r="E344" s="93"/>
      <c r="F344" s="93"/>
      <c r="G344" s="93"/>
      <c r="H344" s="93"/>
      <c r="I344" s="93"/>
      <c r="J344" s="93"/>
    </row>
    <row r="345" spans="1:10" customFormat="1" ht="15.75" customHeight="1" x14ac:dyDescent="0.2">
      <c r="A345" s="93"/>
      <c r="B345" s="94" t="s">
        <v>457</v>
      </c>
      <c r="C345" s="93"/>
      <c r="D345" s="93"/>
      <c r="E345" s="93"/>
      <c r="F345" s="93"/>
      <c r="G345" s="93"/>
      <c r="H345" s="93"/>
      <c r="I345" s="93"/>
      <c r="J345" s="93"/>
    </row>
    <row r="346" spans="1:10" customFormat="1" ht="15.75" customHeight="1" x14ac:dyDescent="0.2">
      <c r="A346" s="93"/>
      <c r="B346" s="94" t="s">
        <v>458</v>
      </c>
      <c r="C346" s="93"/>
      <c r="D346" s="93"/>
      <c r="E346" s="93"/>
      <c r="F346" s="93"/>
      <c r="G346" s="93"/>
      <c r="H346" s="93"/>
      <c r="I346" s="93"/>
      <c r="J346" s="93"/>
    </row>
    <row r="347" spans="1:10" customFormat="1" ht="15.75" customHeight="1" x14ac:dyDescent="0.2">
      <c r="A347" s="93"/>
      <c r="B347" s="94" t="s">
        <v>459</v>
      </c>
      <c r="C347" s="93"/>
      <c r="D347" s="93"/>
      <c r="E347" s="93"/>
      <c r="F347" s="93"/>
      <c r="G347" s="93"/>
      <c r="H347" s="93"/>
      <c r="I347" s="93"/>
      <c r="J347" s="93"/>
    </row>
    <row r="348" spans="1:10" customFormat="1" ht="15.75" customHeight="1" x14ac:dyDescent="0.2">
      <c r="A348" s="93"/>
      <c r="B348" s="94" t="s">
        <v>460</v>
      </c>
      <c r="C348" s="93"/>
      <c r="D348" s="93"/>
      <c r="E348" s="93"/>
      <c r="F348" s="93"/>
      <c r="G348" s="93"/>
      <c r="H348" s="93"/>
      <c r="I348" s="93"/>
      <c r="J348" s="93"/>
    </row>
    <row r="349" spans="1:10" customFormat="1" ht="15.75" customHeight="1" x14ac:dyDescent="0.2">
      <c r="A349" s="93"/>
      <c r="B349" s="94" t="s">
        <v>461</v>
      </c>
      <c r="C349" s="93"/>
      <c r="D349" s="93"/>
      <c r="E349" s="93"/>
      <c r="F349" s="93"/>
      <c r="G349" s="93"/>
      <c r="H349" s="93"/>
      <c r="I349" s="93"/>
      <c r="J349" s="93"/>
    </row>
    <row r="350" spans="1:10" customFormat="1" ht="15.75" customHeight="1" x14ac:dyDescent="0.2">
      <c r="A350" s="93"/>
      <c r="B350" s="94" t="s">
        <v>462</v>
      </c>
      <c r="C350" s="93"/>
      <c r="D350" s="93"/>
      <c r="E350" s="93"/>
      <c r="F350" s="93"/>
      <c r="G350" s="93"/>
      <c r="H350" s="93"/>
      <c r="I350" s="93"/>
      <c r="J350" s="93"/>
    </row>
    <row r="351" spans="1:10" customFormat="1" ht="15.75" customHeight="1" x14ac:dyDescent="0.2">
      <c r="A351" s="93"/>
      <c r="B351" s="94" t="s">
        <v>463</v>
      </c>
      <c r="C351" s="93"/>
      <c r="D351" s="93"/>
      <c r="E351" s="93"/>
      <c r="F351" s="93"/>
      <c r="G351" s="93"/>
      <c r="H351" s="93"/>
      <c r="I351" s="93"/>
      <c r="J351" s="93"/>
    </row>
    <row r="352" spans="1:10" customFormat="1" ht="15.75" customHeight="1" x14ac:dyDescent="0.2">
      <c r="A352" s="93"/>
      <c r="B352" s="94" t="s">
        <v>464</v>
      </c>
      <c r="C352" s="93"/>
      <c r="D352" s="93"/>
      <c r="E352" s="93"/>
      <c r="F352" s="93"/>
      <c r="G352" s="93"/>
      <c r="H352" s="93"/>
      <c r="I352" s="93"/>
      <c r="J352" s="93"/>
    </row>
    <row r="353" spans="1:10" customFormat="1" ht="15.75" customHeight="1" x14ac:dyDescent="0.2">
      <c r="A353" s="93"/>
      <c r="B353" s="94" t="s">
        <v>465</v>
      </c>
      <c r="C353" s="93"/>
      <c r="D353" s="93"/>
      <c r="E353" s="93"/>
      <c r="F353" s="93"/>
      <c r="G353" s="93"/>
      <c r="H353" s="93"/>
      <c r="I353" s="93"/>
      <c r="J353" s="93"/>
    </row>
    <row r="354" spans="1:10" customFormat="1" ht="15.75" customHeight="1" x14ac:dyDescent="0.2">
      <c r="A354" s="93"/>
      <c r="B354" s="94" t="s">
        <v>466</v>
      </c>
      <c r="C354" s="93"/>
      <c r="D354" s="93"/>
      <c r="E354" s="93"/>
      <c r="F354" s="93"/>
      <c r="G354" s="93"/>
      <c r="H354" s="93"/>
      <c r="I354" s="93"/>
      <c r="J354" s="93"/>
    </row>
    <row r="355" spans="1:10" customFormat="1" ht="15.75" customHeight="1" x14ac:dyDescent="0.2">
      <c r="A355" s="93"/>
      <c r="B355" s="94" t="s">
        <v>438</v>
      </c>
      <c r="C355" s="93"/>
      <c r="D355" s="93"/>
      <c r="E355" s="93"/>
      <c r="F355" s="93"/>
      <c r="G355" s="93"/>
      <c r="H355" s="93"/>
      <c r="I355" s="93"/>
      <c r="J355" s="93"/>
    </row>
    <row r="356" spans="1:10" customFormat="1" ht="15.75" customHeight="1" x14ac:dyDescent="0.2">
      <c r="A356" s="93"/>
      <c r="B356" s="94" t="s">
        <v>467</v>
      </c>
      <c r="C356" s="93"/>
      <c r="D356" s="93"/>
      <c r="E356" s="93"/>
      <c r="F356" s="93"/>
      <c r="G356" s="93"/>
      <c r="H356" s="93"/>
      <c r="I356" s="93"/>
      <c r="J356" s="93"/>
    </row>
    <row r="357" spans="1:10" customFormat="1" ht="15.75" customHeight="1" x14ac:dyDescent="0.2">
      <c r="A357" s="93"/>
      <c r="B357" s="94" t="s">
        <v>468</v>
      </c>
      <c r="C357" s="93"/>
      <c r="D357" s="93"/>
      <c r="E357" s="93"/>
      <c r="F357" s="93"/>
      <c r="G357" s="93"/>
      <c r="H357" s="93"/>
      <c r="I357" s="93"/>
      <c r="J357" s="93"/>
    </row>
    <row r="358" spans="1:10" customFormat="1" ht="15.75" customHeight="1" x14ac:dyDescent="0.2">
      <c r="A358" s="93"/>
      <c r="B358" s="94" t="s">
        <v>469</v>
      </c>
      <c r="C358" s="93"/>
      <c r="D358" s="93"/>
      <c r="E358" s="93"/>
      <c r="F358" s="93"/>
      <c r="G358" s="93"/>
      <c r="H358" s="93"/>
      <c r="I358" s="93"/>
      <c r="J358" s="93"/>
    </row>
    <row r="359" spans="1:10" customFormat="1" ht="15.75" customHeight="1" x14ac:dyDescent="0.2">
      <c r="A359" s="93"/>
      <c r="B359" s="94" t="s">
        <v>324</v>
      </c>
      <c r="C359" s="93"/>
      <c r="D359" s="93"/>
      <c r="E359" s="93"/>
      <c r="F359" s="93"/>
      <c r="G359" s="93"/>
      <c r="H359" s="93"/>
      <c r="I359" s="93"/>
      <c r="J359" s="93"/>
    </row>
    <row r="360" spans="1:10" customFormat="1" ht="15.75" customHeight="1" x14ac:dyDescent="0.2">
      <c r="A360" s="93"/>
      <c r="B360" s="94" t="s">
        <v>52</v>
      </c>
      <c r="C360" s="93"/>
      <c r="D360" s="93"/>
      <c r="E360" s="93"/>
      <c r="F360" s="93"/>
      <c r="G360" s="93"/>
      <c r="H360" s="93"/>
      <c r="I360" s="93"/>
      <c r="J360" s="93"/>
    </row>
    <row r="361" spans="1:10" customFormat="1" ht="15.75" customHeight="1" x14ac:dyDescent="0.2">
      <c r="A361" s="93"/>
      <c r="B361" s="94" t="s">
        <v>53</v>
      </c>
      <c r="C361" s="93"/>
      <c r="D361" s="93"/>
      <c r="E361" s="93"/>
      <c r="F361" s="93"/>
      <c r="G361" s="93"/>
      <c r="H361" s="93"/>
      <c r="I361" s="93"/>
      <c r="J361" s="93"/>
    </row>
    <row r="362" spans="1:10" customFormat="1" ht="15.75" customHeight="1" x14ac:dyDescent="0.2">
      <c r="A362" s="93"/>
      <c r="B362" s="94" t="s">
        <v>85</v>
      </c>
      <c r="C362" s="93"/>
      <c r="D362" s="93"/>
      <c r="E362" s="93"/>
      <c r="F362" s="93"/>
      <c r="G362" s="93"/>
      <c r="H362" s="93"/>
      <c r="I362" s="93"/>
      <c r="J362" s="93"/>
    </row>
    <row r="363" spans="1:10" customFormat="1" ht="15.75" customHeight="1" x14ac:dyDescent="0.2">
      <c r="A363" s="93"/>
      <c r="B363" s="94" t="s">
        <v>54</v>
      </c>
      <c r="C363" s="93"/>
      <c r="D363" s="93"/>
      <c r="E363" s="93"/>
      <c r="F363" s="93"/>
      <c r="G363" s="93"/>
      <c r="H363" s="93"/>
      <c r="I363" s="93"/>
      <c r="J363" s="93"/>
    </row>
    <row r="364" spans="1:10" customFormat="1" ht="15.75" customHeight="1" x14ac:dyDescent="0.2">
      <c r="A364" s="93"/>
      <c r="B364" s="94" t="s">
        <v>55</v>
      </c>
      <c r="C364" s="93"/>
      <c r="D364" s="93"/>
      <c r="E364" s="93"/>
      <c r="F364" s="93"/>
      <c r="G364" s="93"/>
      <c r="H364" s="93"/>
      <c r="I364" s="93"/>
      <c r="J364" s="93"/>
    </row>
    <row r="365" spans="1:10" customFormat="1" ht="15.75" customHeight="1" x14ac:dyDescent="0.2">
      <c r="A365" s="93"/>
      <c r="B365" s="94" t="s">
        <v>470</v>
      </c>
      <c r="C365" s="93"/>
      <c r="D365" s="93"/>
      <c r="E365" s="93"/>
      <c r="F365" s="93"/>
      <c r="G365" s="93"/>
      <c r="H365" s="93"/>
      <c r="I365" s="93"/>
      <c r="J365" s="93"/>
    </row>
    <row r="366" spans="1:10" customFormat="1" ht="15.75" customHeight="1" x14ac:dyDescent="0.2">
      <c r="A366" s="93"/>
      <c r="B366" s="94"/>
      <c r="C366" s="93"/>
      <c r="D366" s="93"/>
      <c r="E366" s="93"/>
      <c r="F366" s="93"/>
      <c r="G366" s="93"/>
      <c r="H366" s="93"/>
      <c r="I366" s="93"/>
      <c r="J366" s="93"/>
    </row>
    <row r="367" spans="1:10" customFormat="1" ht="15.75" customHeight="1" x14ac:dyDescent="0.2">
      <c r="A367" s="93"/>
      <c r="B367" s="94"/>
      <c r="C367" s="93"/>
      <c r="D367" s="93"/>
      <c r="E367" s="93"/>
      <c r="F367" s="93"/>
      <c r="G367" s="93"/>
      <c r="H367" s="93"/>
      <c r="I367" s="93"/>
      <c r="J367" s="93"/>
    </row>
    <row r="368" spans="1:10"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autoFilter ref="A8:AU23" xr:uid="{00000000-0009-0000-0000-000013000000}">
    <filterColumn colId="10" showButton="0"/>
    <filterColumn colId="26" showButton="0"/>
    <filterColumn colId="27" showButton="0"/>
    <filterColumn colId="28" showButton="0"/>
    <filterColumn colId="29" showButton="0"/>
  </autoFilter>
  <mergeCells count="34">
    <mergeCell ref="A9:A23"/>
    <mergeCell ref="I8:J8"/>
    <mergeCell ref="O8:P8"/>
    <mergeCell ref="R8:S8"/>
    <mergeCell ref="B9:B23"/>
    <mergeCell ref="B6:AE6"/>
    <mergeCell ref="A7:A8"/>
    <mergeCell ref="B7:B8"/>
    <mergeCell ref="C7:D7"/>
    <mergeCell ref="E7:E8"/>
    <mergeCell ref="F7:H7"/>
    <mergeCell ref="K8:L8"/>
    <mergeCell ref="I7:S7"/>
    <mergeCell ref="X7:X8"/>
    <mergeCell ref="Y7:Y8"/>
    <mergeCell ref="Z7:AD7"/>
    <mergeCell ref="AE7:AE8"/>
    <mergeCell ref="U7:W7"/>
    <mergeCell ref="A5:B5"/>
    <mergeCell ref="C5:AE5"/>
    <mergeCell ref="A2:AE2"/>
    <mergeCell ref="A3:C3"/>
    <mergeCell ref="D3:G3"/>
    <mergeCell ref="H3:J3"/>
    <mergeCell ref="K3:O3"/>
    <mergeCell ref="P3:S3"/>
    <mergeCell ref="T3:W3"/>
    <mergeCell ref="X3:Y3"/>
    <mergeCell ref="AA3:AE3"/>
    <mergeCell ref="A4:B4"/>
    <mergeCell ref="C4:G4"/>
    <mergeCell ref="I4:T4"/>
    <mergeCell ref="V4:Y4"/>
    <mergeCell ref="Z4:AE4"/>
  </mergeCells>
  <conditionalFormatting sqref="R9:R23">
    <cfRule type="cellIs" dxfId="132" priority="1" stopIfTrue="1" operator="equal">
      <formula>"IV"</formula>
    </cfRule>
    <cfRule type="cellIs" dxfId="131" priority="2" stopIfTrue="1" operator="equal">
      <formula>"III"</formula>
    </cfRule>
    <cfRule type="cellIs" dxfId="130" priority="3" stopIfTrue="1" operator="equal">
      <formula>"II"</formula>
    </cfRule>
    <cfRule type="cellIs" dxfId="129" priority="4" stopIfTrue="1" operator="equal">
      <formula>"I"</formula>
    </cfRule>
  </conditionalFormatting>
  <conditionalFormatting sqref="S9:T23">
    <cfRule type="cellIs" dxfId="128" priority="5" operator="equal">
      <formula>"Mejorable"</formula>
    </cfRule>
    <cfRule type="cellIs" dxfId="127" priority="6" stopIfTrue="1" operator="equal">
      <formula>"No Aceptable"</formula>
    </cfRule>
    <cfRule type="cellIs" dxfId="126" priority="7" stopIfTrue="1" operator="equal">
      <formula>"Aceptable"</formula>
    </cfRule>
    <cfRule type="cellIs" dxfId="125" priority="8" operator="equal">
      <formula>"No Aceptable  o Aceptable con control específico"</formula>
    </cfRule>
  </conditionalFormatting>
  <conditionalFormatting sqref="T9:T17">
    <cfRule type="containsText" dxfId="124" priority="31" operator="containsText" text="SI">
      <formula>NOT(ISERROR(SEARCH(("SI"),(T9))))</formula>
    </cfRule>
    <cfRule type="cellIs" dxfId="123" priority="32" operator="equal">
      <formula>"NO"</formula>
    </cfRule>
    <cfRule type="containsText" dxfId="122" priority="33" operator="containsText" text="SI">
      <formula>NOT(ISERROR(SEARCH(("SI"),(T9))))</formula>
    </cfRule>
  </conditionalFormatting>
  <conditionalFormatting sqref="T18">
    <cfRule type="cellIs" dxfId="120" priority="10" operator="equal">
      <formula>"NO"</formula>
    </cfRule>
  </conditionalFormatting>
  <conditionalFormatting sqref="T19:T23">
    <cfRule type="containsText" dxfId="118" priority="20" operator="containsText" text="SI">
      <formula>NOT(ISERROR(SEARCH(("SI"),(T19))))</formula>
    </cfRule>
    <cfRule type="cellIs" dxfId="117" priority="21" operator="equal">
      <formula>"NO"</formula>
    </cfRule>
    <cfRule type="containsText" dxfId="116" priority="22" operator="containsText" text="SI">
      <formula>NOT(ISERROR(SEARCH(("SI"),(T19))))</formula>
    </cfRule>
  </conditionalFormatting>
  <dataValidations count="4">
    <dataValidation type="list" allowBlank="1" showErrorMessage="1" sqref="B9 T9:T23 Y9:Y23" xr:uid="{00000000-0002-0000-1300-000000000000}">
      <formula1>RUTINARIA</formula1>
    </dataValidation>
    <dataValidation type="list" allowBlank="1" showErrorMessage="1" sqref="O9:O10 O13" xr:uid="{00000000-0002-0000-1300-000001000000}">
      <formula1>NIVELCONSECUENCIA</formula1>
    </dataValidation>
    <dataValidation type="list" allowBlank="1" showErrorMessage="1" sqref="I9:I10 I13" xr:uid="{00000000-0002-0000-1300-000002000000}">
      <formula1>NIVELDEFICIENCIA</formula1>
    </dataValidation>
    <dataValidation type="list" allowBlank="1" showErrorMessage="1" sqref="K9:K10 K13" xr:uid="{00000000-0002-0000-13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39C421D1-344D-4680-BB36-9A6F6C86DEDF}">
            <xm:f>NOT(ISERROR(SEARCH(("SI"),('1. SEV CIU'!T18))))</xm:f>
            <x14:dxf>
              <fill>
                <patternFill patternType="solid">
                  <fgColor rgb="FF92D050"/>
                  <bgColor rgb="FF92D050"/>
                </patternFill>
              </fill>
            </x14:dxf>
          </x14:cfRule>
          <x14:cfRule type="containsText" priority="11" operator="containsText" text="SI" id="{96A3D15B-38E9-43F1-B85E-C5CA1E78ADFC}">
            <xm:f>NOT(ISERROR(SEARCH(("SI"),('1. SEV CIU'!T18))))</xm:f>
            <x14:dxf>
              <fill>
                <patternFill patternType="solid">
                  <fgColor rgb="FFFF0000"/>
                  <bgColor rgb="FFFF0000"/>
                </patternFill>
              </fill>
            </x14:dxf>
          </x14:cfRule>
          <xm:sqref>T18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F761"/>
  <sheetViews>
    <sheetView showGridLines="0" view="pageBreakPreview" zoomScaleNormal="75" zoomScaleSheetLayoutView="100" workbookViewId="0"/>
  </sheetViews>
  <sheetFormatPr baseColWidth="10" defaultColWidth="12.625" defaultRowHeight="15" customHeight="1" x14ac:dyDescent="0.2"/>
  <cols>
    <col min="1" max="1" width="1.25" customWidth="1"/>
    <col min="2" max="2" width="12.125" customWidth="1"/>
    <col min="3" max="3" width="13.875" customWidth="1"/>
    <col min="4" max="4" width="15.75" style="353" customWidth="1"/>
    <col min="5" max="5" width="17.75" customWidth="1"/>
    <col min="6" max="6" width="16.125" customWidth="1"/>
    <col min="7" max="9" width="15.25" customWidth="1"/>
    <col min="10" max="16" width="4.25" customWidth="1"/>
    <col min="17" max="17" width="5.125" customWidth="1"/>
    <col min="18" max="18" width="4.25" customWidth="1"/>
    <col min="19" max="19" width="4.625" customWidth="1"/>
    <col min="20" max="20" width="14.5" customWidth="1"/>
    <col min="21" max="21" width="12.625" customWidth="1"/>
    <col min="22" max="24" width="7" customWidth="1"/>
    <col min="25" max="25" width="17.25" customWidth="1"/>
    <col min="26" max="30" width="10" customWidth="1"/>
  </cols>
  <sheetData>
    <row r="1" spans="2:32" ht="8.25" customHeight="1" thickBot="1" x14ac:dyDescent="0.25">
      <c r="B1" s="9"/>
      <c r="C1" s="9"/>
      <c r="D1" s="10"/>
      <c r="E1" s="9"/>
      <c r="F1" s="9"/>
      <c r="G1" s="9"/>
      <c r="H1" s="9"/>
      <c r="I1" s="9"/>
      <c r="J1" s="9"/>
      <c r="K1" s="9"/>
      <c r="L1" s="9"/>
      <c r="M1" s="9"/>
      <c r="N1" s="9"/>
      <c r="O1" s="9"/>
      <c r="P1" s="9"/>
      <c r="Q1" s="9"/>
      <c r="R1" s="9"/>
      <c r="S1" s="9"/>
      <c r="T1" s="9"/>
      <c r="U1" s="9"/>
      <c r="V1" s="9"/>
      <c r="W1" s="9"/>
      <c r="X1" s="9"/>
      <c r="Y1" s="9"/>
      <c r="Z1" s="9"/>
      <c r="AA1" s="9"/>
      <c r="AB1" s="9"/>
      <c r="AC1" s="9"/>
    </row>
    <row r="2" spans="2:32" s="67" customFormat="1" ht="63" customHeight="1" x14ac:dyDescent="0.2">
      <c r="B2" s="493"/>
      <c r="C2" s="494"/>
      <c r="D2" s="494"/>
      <c r="E2" s="494"/>
      <c r="F2" s="494" t="s">
        <v>111</v>
      </c>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5"/>
    </row>
    <row r="3" spans="2:32" s="68" customFormat="1" ht="22.5" customHeight="1" x14ac:dyDescent="0.2">
      <c r="B3" s="280" t="s">
        <v>357</v>
      </c>
      <c r="C3" s="402" t="s">
        <v>313</v>
      </c>
      <c r="D3" s="402"/>
      <c r="E3" s="426" t="s">
        <v>358</v>
      </c>
      <c r="F3" s="426"/>
      <c r="G3" s="426"/>
      <c r="H3" s="426"/>
      <c r="I3" s="427" t="s">
        <v>359</v>
      </c>
      <c r="J3" s="427"/>
      <c r="K3" s="427"/>
      <c r="L3" s="427"/>
      <c r="M3" s="427"/>
      <c r="N3" s="427"/>
      <c r="O3" s="427"/>
      <c r="P3" s="427"/>
      <c r="Q3" s="381" t="s">
        <v>360</v>
      </c>
      <c r="R3" s="381"/>
      <c r="S3" s="381"/>
      <c r="T3" s="381" t="s">
        <v>543</v>
      </c>
      <c r="U3" s="381"/>
      <c r="V3" s="381" t="s">
        <v>490</v>
      </c>
      <c r="W3" s="381"/>
      <c r="X3" s="88"/>
      <c r="Y3" s="402" t="s">
        <v>475</v>
      </c>
      <c r="Z3" s="402"/>
      <c r="AA3" s="402"/>
      <c r="AB3" s="402"/>
      <c r="AC3" s="402"/>
      <c r="AD3" s="402"/>
      <c r="AE3" s="402"/>
      <c r="AF3" s="496"/>
    </row>
    <row r="4" spans="2:32" s="68" customFormat="1" ht="22.5" customHeight="1" x14ac:dyDescent="0.2">
      <c r="B4" s="280" t="s">
        <v>351</v>
      </c>
      <c r="C4" s="432" t="s">
        <v>476</v>
      </c>
      <c r="D4" s="432"/>
      <c r="E4" s="322" t="s">
        <v>354</v>
      </c>
      <c r="F4" s="515" t="s">
        <v>384</v>
      </c>
      <c r="G4" s="515"/>
      <c r="H4" s="515"/>
      <c r="I4" s="515"/>
      <c r="J4" s="515"/>
      <c r="K4" s="515"/>
      <c r="L4" s="515"/>
      <c r="M4" s="515"/>
      <c r="N4" s="515"/>
      <c r="O4" s="515"/>
      <c r="P4" s="515"/>
      <c r="Q4" s="515"/>
      <c r="R4" s="515"/>
      <c r="S4" s="515"/>
      <c r="T4" s="515"/>
      <c r="U4" s="515"/>
      <c r="V4" s="88" t="s">
        <v>355</v>
      </c>
      <c r="W4" s="505" t="s">
        <v>477</v>
      </c>
      <c r="X4" s="505"/>
      <c r="Y4" s="505"/>
      <c r="Z4" s="381" t="s">
        <v>485</v>
      </c>
      <c r="AA4" s="381"/>
      <c r="AB4" s="381"/>
      <c r="AC4" s="381"/>
      <c r="AD4" s="381"/>
      <c r="AE4" s="381"/>
      <c r="AF4" s="506"/>
    </row>
    <row r="5" spans="2:32" s="68" customFormat="1" ht="22.5" customHeight="1" x14ac:dyDescent="0.2">
      <c r="B5" s="324" t="s">
        <v>121</v>
      </c>
      <c r="C5" s="432" t="s">
        <v>765</v>
      </c>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504"/>
    </row>
    <row r="6" spans="2:32" ht="25.5" customHeight="1" thickBot="1" x14ac:dyDescent="0.25">
      <c r="B6" s="328" t="s">
        <v>393</v>
      </c>
      <c r="C6" s="513" t="s">
        <v>394</v>
      </c>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4"/>
    </row>
    <row r="7" spans="2:32" s="78" customFormat="1" ht="67.5" customHeight="1" x14ac:dyDescent="0.25">
      <c r="B7" s="499" t="s">
        <v>334</v>
      </c>
      <c r="C7" s="501" t="s">
        <v>333</v>
      </c>
      <c r="D7" s="503" t="s">
        <v>124</v>
      </c>
      <c r="E7" s="498"/>
      <c r="F7" s="503" t="s">
        <v>125</v>
      </c>
      <c r="G7" s="497" t="s">
        <v>126</v>
      </c>
      <c r="H7" s="498"/>
      <c r="I7" s="498"/>
      <c r="J7" s="518" t="s">
        <v>127</v>
      </c>
      <c r="K7" s="518"/>
      <c r="L7" s="518"/>
      <c r="M7" s="518"/>
      <c r="N7" s="518"/>
      <c r="O7" s="518"/>
      <c r="P7" s="518"/>
      <c r="Q7" s="518"/>
      <c r="R7" s="518"/>
      <c r="S7" s="518"/>
      <c r="T7" s="518"/>
      <c r="U7" s="287" t="s">
        <v>510</v>
      </c>
      <c r="V7" s="516" t="s">
        <v>130</v>
      </c>
      <c r="W7" s="498"/>
      <c r="X7" s="498"/>
      <c r="Y7" s="516" t="s">
        <v>131</v>
      </c>
      <c r="Z7" s="516" t="s">
        <v>132</v>
      </c>
      <c r="AA7" s="519" t="s">
        <v>133</v>
      </c>
      <c r="AB7" s="498"/>
      <c r="AC7" s="498"/>
      <c r="AD7" s="498"/>
      <c r="AE7" s="498"/>
      <c r="AF7" s="520" t="s">
        <v>134</v>
      </c>
    </row>
    <row r="8" spans="2:32" s="78" customFormat="1" ht="107.25" customHeight="1" thickBot="1" x14ac:dyDescent="0.25">
      <c r="B8" s="500"/>
      <c r="C8" s="502"/>
      <c r="D8" s="347" t="s">
        <v>317</v>
      </c>
      <c r="E8" s="340" t="s">
        <v>318</v>
      </c>
      <c r="F8" s="525"/>
      <c r="G8" s="341" t="s">
        <v>137</v>
      </c>
      <c r="H8" s="341" t="s">
        <v>138</v>
      </c>
      <c r="I8" s="341" t="s">
        <v>139</v>
      </c>
      <c r="J8" s="522" t="s">
        <v>140</v>
      </c>
      <c r="K8" s="523"/>
      <c r="L8" s="522" t="s">
        <v>141</v>
      </c>
      <c r="M8" s="523"/>
      <c r="N8" s="342" t="s">
        <v>142</v>
      </c>
      <c r="O8" s="342" t="s">
        <v>397</v>
      </c>
      <c r="P8" s="522" t="s">
        <v>143</v>
      </c>
      <c r="Q8" s="523"/>
      <c r="R8" s="342" t="s">
        <v>350</v>
      </c>
      <c r="S8" s="524" t="s">
        <v>319</v>
      </c>
      <c r="T8" s="524"/>
      <c r="U8" s="343" t="s">
        <v>145</v>
      </c>
      <c r="V8" s="344" t="s">
        <v>146</v>
      </c>
      <c r="W8" s="344" t="s">
        <v>147</v>
      </c>
      <c r="X8" s="344" t="s">
        <v>148</v>
      </c>
      <c r="Y8" s="517"/>
      <c r="Z8" s="517"/>
      <c r="AA8" s="345" t="s">
        <v>149</v>
      </c>
      <c r="AB8" s="345" t="s">
        <v>150</v>
      </c>
      <c r="AC8" s="345" t="s">
        <v>151</v>
      </c>
      <c r="AD8" s="346" t="s">
        <v>152</v>
      </c>
      <c r="AE8" s="345" t="s">
        <v>153</v>
      </c>
      <c r="AF8" s="521"/>
    </row>
    <row r="9" spans="2:32" s="78" customFormat="1" ht="100.5" customHeight="1" x14ac:dyDescent="0.2">
      <c r="B9" s="507" t="s">
        <v>764</v>
      </c>
      <c r="C9" s="510" t="s">
        <v>547</v>
      </c>
      <c r="D9" s="348" t="s">
        <v>751</v>
      </c>
      <c r="E9" s="329" t="s">
        <v>17</v>
      </c>
      <c r="F9" s="330" t="s">
        <v>349</v>
      </c>
      <c r="G9" s="331" t="s">
        <v>59</v>
      </c>
      <c r="H9" s="331" t="s">
        <v>59</v>
      </c>
      <c r="I9" s="332" t="s">
        <v>753</v>
      </c>
      <c r="J9" s="333">
        <v>6</v>
      </c>
      <c r="K9" s="333" t="str">
        <f t="shared" ref="K9:K24" si="0">+IF(J9="","Bajo",IF(J9=2,"Medio",IF(J9=6,"Alto",IF(J9=10,"Muy Alto",""))))</f>
        <v>Alto</v>
      </c>
      <c r="L9" s="333">
        <v>2</v>
      </c>
      <c r="M9" s="333" t="str">
        <f t="shared" ref="M9:M24" si="1">+IF(L9=0,"",IF(L9=1,"Esporádica",IF(L9=2,"Ocasional",IF(L9=3,"Frecuente",IF(L9=4,"Continua","")))))</f>
        <v>Ocasional</v>
      </c>
      <c r="N9" s="333">
        <f t="shared" ref="N9:N10" si="2">+IF(J9="",L9,(L9*J9))</f>
        <v>12</v>
      </c>
      <c r="O9" s="333" t="str">
        <f t="shared" ref="O9:O24" si="3">+IF(N9=0,"",IF(N9&lt;5,"Bajo",IF(N9&lt;9,"Medio",IF(N9&lt;21,"Alto",IF(N9&lt;41,"Muy Alto","")))))</f>
        <v>Alto</v>
      </c>
      <c r="P9" s="333">
        <v>25</v>
      </c>
      <c r="Q9" s="333" t="str">
        <f t="shared" ref="Q9:Q24" si="4">+IF(P9=0,"",IF(P9&lt;11,"Leve",IF(P9&lt;26,"Grave",IF(P9&lt;61,"Muy Grave",IF(P9&lt;101,"Muerte","")))))</f>
        <v>Grave</v>
      </c>
      <c r="R9" s="333">
        <f t="shared" ref="R9:R24" si="5">+P9*N9</f>
        <v>300</v>
      </c>
      <c r="S9" s="330" t="str">
        <f t="shared" ref="S9:S24" si="6">+IF(R9=0,"",IF(R9&lt;21,"IV",IF(R9&lt;121,"III",IF(R9&lt;501,"II",IF(R9&lt;4001,"I","")))))</f>
        <v>II</v>
      </c>
      <c r="T9" s="334" t="str">
        <f t="shared" ref="T9:T24" si="7">+IF(S9=0,"",IF(S9="I","No Aceptable",IF(S9="II","No Aceptable  o Aceptable con control específico",IF(S9="III","Aceptable",IF(S9="IV","Aceptable","")))))</f>
        <v>No Aceptable  o Aceptable con control específico</v>
      </c>
      <c r="U9" s="335" t="s">
        <v>4</v>
      </c>
      <c r="V9" s="336"/>
      <c r="W9" s="336"/>
      <c r="X9" s="336"/>
      <c r="Y9" s="337" t="s">
        <v>252</v>
      </c>
      <c r="Z9" s="330" t="s">
        <v>4</v>
      </c>
      <c r="AA9" s="330" t="s">
        <v>59</v>
      </c>
      <c r="AB9" s="330" t="s">
        <v>59</v>
      </c>
      <c r="AC9" s="330" t="s">
        <v>59</v>
      </c>
      <c r="AD9" s="338" t="s">
        <v>494</v>
      </c>
      <c r="AE9" s="330" t="s">
        <v>59</v>
      </c>
      <c r="AF9" s="339" t="s">
        <v>59</v>
      </c>
    </row>
    <row r="10" spans="2:32" s="78" customFormat="1" ht="62.25" customHeight="1" x14ac:dyDescent="0.2">
      <c r="B10" s="508"/>
      <c r="C10" s="511"/>
      <c r="D10" s="349" t="s">
        <v>752</v>
      </c>
      <c r="E10" s="85" t="s">
        <v>17</v>
      </c>
      <c r="F10" s="125" t="s">
        <v>521</v>
      </c>
      <c r="G10" s="123" t="s">
        <v>59</v>
      </c>
      <c r="H10" s="136" t="s">
        <v>519</v>
      </c>
      <c r="I10" s="136" t="s">
        <v>753</v>
      </c>
      <c r="J10" s="125">
        <v>2</v>
      </c>
      <c r="K10" s="125" t="str">
        <f t="shared" si="0"/>
        <v>Medio</v>
      </c>
      <c r="L10" s="125">
        <v>2</v>
      </c>
      <c r="M10" s="125" t="str">
        <f t="shared" si="1"/>
        <v>Ocasional</v>
      </c>
      <c r="N10" s="125">
        <f t="shared" si="2"/>
        <v>4</v>
      </c>
      <c r="O10" s="125" t="str">
        <f t="shared" si="3"/>
        <v>Bajo</v>
      </c>
      <c r="P10" s="125">
        <v>60</v>
      </c>
      <c r="Q10" s="125" t="str">
        <f t="shared" si="4"/>
        <v>Muy Grave</v>
      </c>
      <c r="R10" s="125">
        <f t="shared" si="5"/>
        <v>240</v>
      </c>
      <c r="S10" s="125" t="str">
        <f t="shared" si="6"/>
        <v>II</v>
      </c>
      <c r="T10" s="138" t="str">
        <f t="shared" si="7"/>
        <v>No Aceptable  o Aceptable con control específico</v>
      </c>
      <c r="U10" s="138" t="s">
        <v>4</v>
      </c>
      <c r="V10" s="151"/>
      <c r="W10" s="151"/>
      <c r="X10" s="151"/>
      <c r="Y10" s="139" t="s">
        <v>523</v>
      </c>
      <c r="Z10" s="125" t="s">
        <v>4</v>
      </c>
      <c r="AA10" s="117" t="s">
        <v>59</v>
      </c>
      <c r="AB10" s="117" t="s">
        <v>59</v>
      </c>
      <c r="AC10" s="117" t="s">
        <v>59</v>
      </c>
      <c r="AD10" s="137" t="s">
        <v>522</v>
      </c>
      <c r="AE10" s="117" t="s">
        <v>59</v>
      </c>
      <c r="AF10" s="306" t="s">
        <v>59</v>
      </c>
    </row>
    <row r="11" spans="2:32" s="78" customFormat="1" ht="62.25" customHeight="1" x14ac:dyDescent="0.2">
      <c r="B11" s="508"/>
      <c r="C11" s="511"/>
      <c r="D11" s="350" t="s">
        <v>736</v>
      </c>
      <c r="E11" s="292" t="s">
        <v>321</v>
      </c>
      <c r="F11" s="117" t="s">
        <v>737</v>
      </c>
      <c r="G11" s="123" t="s">
        <v>59</v>
      </c>
      <c r="H11" s="123" t="s">
        <v>59</v>
      </c>
      <c r="I11" s="123" t="s">
        <v>758</v>
      </c>
      <c r="J11" s="129">
        <v>2</v>
      </c>
      <c r="K11" s="129" t="str">
        <f t="shared" si="0"/>
        <v>Medio</v>
      </c>
      <c r="L11" s="129">
        <v>2</v>
      </c>
      <c r="M11" s="129" t="str">
        <f t="shared" si="1"/>
        <v>Ocasional</v>
      </c>
      <c r="N11" s="129">
        <f>+IF(J11="",L11,(L11*J11))</f>
        <v>4</v>
      </c>
      <c r="O11" s="129" t="str">
        <f t="shared" si="3"/>
        <v>Bajo</v>
      </c>
      <c r="P11" s="129">
        <v>10</v>
      </c>
      <c r="Q11" s="129" t="str">
        <f t="shared" si="4"/>
        <v>Leve</v>
      </c>
      <c r="R11" s="129">
        <f t="shared" si="5"/>
        <v>40</v>
      </c>
      <c r="S11" s="129" t="str">
        <f t="shared" si="6"/>
        <v>III</v>
      </c>
      <c r="T11" s="130" t="str">
        <f t="shared" si="7"/>
        <v>Aceptable</v>
      </c>
      <c r="U11" s="130" t="s">
        <v>4</v>
      </c>
      <c r="V11" s="151"/>
      <c r="W11" s="151"/>
      <c r="X11" s="151"/>
      <c r="Y11" s="131" t="s">
        <v>343</v>
      </c>
      <c r="Z11" s="129" t="s">
        <v>4</v>
      </c>
      <c r="AA11" s="117" t="s">
        <v>59</v>
      </c>
      <c r="AB11" s="117" t="s">
        <v>59</v>
      </c>
      <c r="AC11" s="117" t="s">
        <v>59</v>
      </c>
      <c r="AD11" s="132" t="s">
        <v>760</v>
      </c>
      <c r="AE11" s="117" t="s">
        <v>59</v>
      </c>
      <c r="AF11" s="307" t="s">
        <v>59</v>
      </c>
    </row>
    <row r="12" spans="2:32" s="78" customFormat="1" ht="62.25" customHeight="1" x14ac:dyDescent="0.2">
      <c r="B12" s="508"/>
      <c r="C12" s="511"/>
      <c r="D12" s="133" t="s">
        <v>234</v>
      </c>
      <c r="E12" s="80" t="s">
        <v>19</v>
      </c>
      <c r="F12" s="117" t="s">
        <v>341</v>
      </c>
      <c r="G12" s="123" t="s">
        <v>59</v>
      </c>
      <c r="H12" s="125" t="s">
        <v>540</v>
      </c>
      <c r="I12" s="125" t="s">
        <v>541</v>
      </c>
      <c r="J12" s="117">
        <v>2</v>
      </c>
      <c r="K12" s="117" t="str">
        <f t="shared" si="0"/>
        <v>Medio</v>
      </c>
      <c r="L12" s="117">
        <v>2</v>
      </c>
      <c r="M12" s="117" t="str">
        <f t="shared" si="1"/>
        <v>Ocasional</v>
      </c>
      <c r="N12" s="117">
        <f t="shared" ref="N12" si="8">+IF(J12="",L12,(L12*J12))</f>
        <v>4</v>
      </c>
      <c r="O12" s="117" t="str">
        <f t="shared" si="3"/>
        <v>Bajo</v>
      </c>
      <c r="P12" s="117">
        <v>100</v>
      </c>
      <c r="Q12" s="117" t="str">
        <f t="shared" si="4"/>
        <v>Muerte</v>
      </c>
      <c r="R12" s="117">
        <f t="shared" si="5"/>
        <v>400</v>
      </c>
      <c r="S12" s="117" t="str">
        <f t="shared" si="6"/>
        <v>II</v>
      </c>
      <c r="T12" s="126" t="str">
        <f t="shared" si="7"/>
        <v>No Aceptable  o Aceptable con control específico</v>
      </c>
      <c r="U12" s="126" t="s">
        <v>4</v>
      </c>
      <c r="V12" s="151"/>
      <c r="W12" s="151"/>
      <c r="X12" s="151"/>
      <c r="Y12" s="127" t="s">
        <v>238</v>
      </c>
      <c r="Z12" s="117" t="s">
        <v>4</v>
      </c>
      <c r="AA12" s="117" t="s">
        <v>59</v>
      </c>
      <c r="AB12" s="117" t="s">
        <v>59</v>
      </c>
      <c r="AC12" s="117" t="s">
        <v>59</v>
      </c>
      <c r="AD12" s="137" t="s">
        <v>517</v>
      </c>
      <c r="AE12" s="117" t="s">
        <v>59</v>
      </c>
      <c r="AF12" s="306" t="s">
        <v>59</v>
      </c>
    </row>
    <row r="13" spans="2:32" s="78" customFormat="1" ht="62.25" customHeight="1" x14ac:dyDescent="0.2">
      <c r="B13" s="508"/>
      <c r="C13" s="511"/>
      <c r="D13" s="349" t="s">
        <v>407</v>
      </c>
      <c r="E13" s="80" t="s">
        <v>19</v>
      </c>
      <c r="F13" s="81" t="s">
        <v>756</v>
      </c>
      <c r="G13" s="123" t="s">
        <v>59</v>
      </c>
      <c r="H13" s="123" t="s">
        <v>59</v>
      </c>
      <c r="I13" s="90" t="s">
        <v>757</v>
      </c>
      <c r="J13" s="125">
        <v>2</v>
      </c>
      <c r="K13" s="125" t="str">
        <f t="shared" si="0"/>
        <v>Medio</v>
      </c>
      <c r="L13" s="125">
        <v>3</v>
      </c>
      <c r="M13" s="125" t="str">
        <f t="shared" si="1"/>
        <v>Frecuente</v>
      </c>
      <c r="N13" s="129">
        <f>+IF(J13="",L13,(L13*J13))</f>
        <v>6</v>
      </c>
      <c r="O13" s="125" t="str">
        <f t="shared" si="3"/>
        <v>Medio</v>
      </c>
      <c r="P13" s="125">
        <v>10</v>
      </c>
      <c r="Q13" s="125" t="str">
        <f t="shared" si="4"/>
        <v>Leve</v>
      </c>
      <c r="R13" s="125">
        <f t="shared" si="5"/>
        <v>60</v>
      </c>
      <c r="S13" s="117" t="str">
        <f t="shared" si="6"/>
        <v>III</v>
      </c>
      <c r="T13" s="126" t="str">
        <f t="shared" si="7"/>
        <v>Aceptable</v>
      </c>
      <c r="U13" s="126" t="s">
        <v>4</v>
      </c>
      <c r="V13" s="151"/>
      <c r="W13" s="151"/>
      <c r="X13" s="151"/>
      <c r="Y13" s="90" t="s">
        <v>405</v>
      </c>
      <c r="Z13" s="90" t="s">
        <v>7</v>
      </c>
      <c r="AA13" s="117" t="s">
        <v>59</v>
      </c>
      <c r="AB13" s="117" t="s">
        <v>59</v>
      </c>
      <c r="AC13" s="117" t="s">
        <v>59</v>
      </c>
      <c r="AD13" s="137" t="s">
        <v>517</v>
      </c>
      <c r="AE13" s="117" t="s">
        <v>59</v>
      </c>
      <c r="AF13" s="306" t="s">
        <v>59</v>
      </c>
    </row>
    <row r="14" spans="2:32" s="78" customFormat="1" ht="62.25" customHeight="1" x14ac:dyDescent="0.2">
      <c r="B14" s="508"/>
      <c r="C14" s="511"/>
      <c r="D14" s="349" t="s">
        <v>749</v>
      </c>
      <c r="E14" s="84" t="s">
        <v>408</v>
      </c>
      <c r="F14" s="90" t="s">
        <v>471</v>
      </c>
      <c r="G14" s="134" t="s">
        <v>59</v>
      </c>
      <c r="H14" s="123" t="s">
        <v>727</v>
      </c>
      <c r="I14" s="135" t="s">
        <v>750</v>
      </c>
      <c r="J14" s="117">
        <v>6</v>
      </c>
      <c r="K14" s="117" t="str">
        <f t="shared" si="0"/>
        <v>Alto</v>
      </c>
      <c r="L14" s="117">
        <v>3</v>
      </c>
      <c r="M14" s="117" t="str">
        <f t="shared" si="1"/>
        <v>Frecuente</v>
      </c>
      <c r="N14" s="117">
        <f t="shared" ref="N14" si="9">+IF(J14="",L14,(L14*J14))</f>
        <v>18</v>
      </c>
      <c r="O14" s="117" t="str">
        <f t="shared" si="3"/>
        <v>Alto</v>
      </c>
      <c r="P14" s="117">
        <v>25</v>
      </c>
      <c r="Q14" s="117" t="str">
        <f t="shared" si="4"/>
        <v>Grave</v>
      </c>
      <c r="R14" s="117">
        <f t="shared" si="5"/>
        <v>450</v>
      </c>
      <c r="S14" s="117" t="str">
        <f t="shared" si="6"/>
        <v>II</v>
      </c>
      <c r="T14" s="126" t="str">
        <f t="shared" si="7"/>
        <v>No Aceptable  o Aceptable con control específico</v>
      </c>
      <c r="U14" s="126" t="s">
        <v>4</v>
      </c>
      <c r="V14" s="151"/>
      <c r="W14" s="151"/>
      <c r="X14" s="151"/>
      <c r="Y14" s="127" t="s">
        <v>340</v>
      </c>
      <c r="Z14" s="117" t="s">
        <v>4</v>
      </c>
      <c r="AA14" s="117" t="s">
        <v>59</v>
      </c>
      <c r="AB14" s="117" t="s">
        <v>59</v>
      </c>
      <c r="AC14" s="117" t="s">
        <v>59</v>
      </c>
      <c r="AD14" s="128" t="s">
        <v>738</v>
      </c>
      <c r="AE14" s="117" t="s">
        <v>59</v>
      </c>
      <c r="AF14" s="306" t="s">
        <v>59</v>
      </c>
    </row>
    <row r="15" spans="2:32" s="78" customFormat="1" ht="62.25" customHeight="1" x14ac:dyDescent="0.2">
      <c r="B15" s="508"/>
      <c r="C15" s="511"/>
      <c r="D15" s="349" t="s">
        <v>747</v>
      </c>
      <c r="E15" s="80" t="s">
        <v>402</v>
      </c>
      <c r="F15" s="81" t="s">
        <v>403</v>
      </c>
      <c r="G15" s="134" t="s">
        <v>59</v>
      </c>
      <c r="H15" s="123" t="s">
        <v>727</v>
      </c>
      <c r="I15" s="135" t="s">
        <v>750</v>
      </c>
      <c r="J15" s="125">
        <v>6</v>
      </c>
      <c r="K15" s="125" t="str">
        <f t="shared" si="0"/>
        <v>Alto</v>
      </c>
      <c r="L15" s="125">
        <v>3</v>
      </c>
      <c r="M15" s="125" t="str">
        <f t="shared" si="1"/>
        <v>Frecuente</v>
      </c>
      <c r="N15" s="129">
        <f>+IF(J15="",L15,(L15*J15))</f>
        <v>18</v>
      </c>
      <c r="O15" s="125" t="str">
        <f t="shared" si="3"/>
        <v>Alto</v>
      </c>
      <c r="P15" s="125">
        <v>25</v>
      </c>
      <c r="Q15" s="125" t="str">
        <f t="shared" si="4"/>
        <v>Grave</v>
      </c>
      <c r="R15" s="125">
        <f t="shared" si="5"/>
        <v>450</v>
      </c>
      <c r="S15" s="117" t="str">
        <f t="shared" si="6"/>
        <v>II</v>
      </c>
      <c r="T15" s="126" t="str">
        <f t="shared" si="7"/>
        <v>No Aceptable  o Aceptable con control específico</v>
      </c>
      <c r="U15" s="126" t="s">
        <v>4</v>
      </c>
      <c r="V15" s="151"/>
      <c r="W15" s="151"/>
      <c r="X15" s="151"/>
      <c r="Y15" s="90" t="s">
        <v>404</v>
      </c>
      <c r="Z15" s="90" t="s">
        <v>4</v>
      </c>
      <c r="AA15" s="117" t="s">
        <v>59</v>
      </c>
      <c r="AB15" s="117" t="s">
        <v>59</v>
      </c>
      <c r="AC15" s="117" t="s">
        <v>59</v>
      </c>
      <c r="AD15" s="208" t="s">
        <v>472</v>
      </c>
      <c r="AE15" s="117" t="s">
        <v>59</v>
      </c>
      <c r="AF15" s="306" t="s">
        <v>59</v>
      </c>
    </row>
    <row r="16" spans="2:32" s="78" customFormat="1" ht="62.25" customHeight="1" x14ac:dyDescent="0.2">
      <c r="B16" s="508"/>
      <c r="C16" s="511"/>
      <c r="D16" s="133" t="s">
        <v>6</v>
      </c>
      <c r="E16" s="122" t="s">
        <v>320</v>
      </c>
      <c r="F16" s="122" t="s">
        <v>711</v>
      </c>
      <c r="G16" s="123" t="s">
        <v>491</v>
      </c>
      <c r="H16" s="123" t="s">
        <v>59</v>
      </c>
      <c r="I16" s="124" t="s">
        <v>525</v>
      </c>
      <c r="J16" s="125">
        <v>2</v>
      </c>
      <c r="K16" s="125" t="str">
        <f t="shared" si="0"/>
        <v>Medio</v>
      </c>
      <c r="L16" s="125">
        <v>4</v>
      </c>
      <c r="M16" s="125" t="str">
        <f t="shared" si="1"/>
        <v>Continua</v>
      </c>
      <c r="N16" s="129">
        <f>+IF(J16="",L16,(L16*J16))</f>
        <v>8</v>
      </c>
      <c r="O16" s="125" t="str">
        <f t="shared" si="3"/>
        <v>Medio</v>
      </c>
      <c r="P16" s="125">
        <v>60</v>
      </c>
      <c r="Q16" s="125" t="str">
        <f t="shared" si="4"/>
        <v>Muy Grave</v>
      </c>
      <c r="R16" s="125">
        <f t="shared" si="5"/>
        <v>480</v>
      </c>
      <c r="S16" s="117" t="str">
        <f t="shared" si="6"/>
        <v>II</v>
      </c>
      <c r="T16" s="126" t="str">
        <f t="shared" si="7"/>
        <v>No Aceptable  o Aceptable con control específico</v>
      </c>
      <c r="U16" s="126" t="s">
        <v>4</v>
      </c>
      <c r="V16" s="289"/>
      <c r="W16" s="289"/>
      <c r="X16" s="289"/>
      <c r="Y16" s="127" t="s">
        <v>159</v>
      </c>
      <c r="Z16" s="117" t="s">
        <v>4</v>
      </c>
      <c r="AA16" s="117" t="s">
        <v>59</v>
      </c>
      <c r="AB16" s="117" t="s">
        <v>59</v>
      </c>
      <c r="AC16" s="125" t="s">
        <v>511</v>
      </c>
      <c r="AD16" s="116" t="s">
        <v>526</v>
      </c>
      <c r="AE16" s="117" t="s">
        <v>59</v>
      </c>
      <c r="AF16" s="306" t="s">
        <v>59</v>
      </c>
    </row>
    <row r="17" spans="2:32" s="87" customFormat="1" ht="62.25" customHeight="1" x14ac:dyDescent="0.2">
      <c r="B17" s="508"/>
      <c r="C17" s="511"/>
      <c r="D17" s="351" t="s">
        <v>390</v>
      </c>
      <c r="E17" s="291" t="s">
        <v>320</v>
      </c>
      <c r="F17" s="122" t="s">
        <v>711</v>
      </c>
      <c r="G17" s="123" t="s">
        <v>59</v>
      </c>
      <c r="H17" s="123" t="s">
        <v>59</v>
      </c>
      <c r="I17" s="124" t="s">
        <v>525</v>
      </c>
      <c r="J17" s="125">
        <v>2</v>
      </c>
      <c r="K17" s="125" t="str">
        <f t="shared" si="0"/>
        <v>Medio</v>
      </c>
      <c r="L17" s="125">
        <v>2</v>
      </c>
      <c r="M17" s="125" t="str">
        <f t="shared" si="1"/>
        <v>Ocasional</v>
      </c>
      <c r="N17" s="129">
        <f>+IF(J17="",L17,(L17*J17))</f>
        <v>4</v>
      </c>
      <c r="O17" s="125" t="str">
        <f t="shared" si="3"/>
        <v>Bajo</v>
      </c>
      <c r="P17" s="125">
        <v>10</v>
      </c>
      <c r="Q17" s="125" t="str">
        <f t="shared" si="4"/>
        <v>Leve</v>
      </c>
      <c r="R17" s="125">
        <f t="shared" si="5"/>
        <v>40</v>
      </c>
      <c r="S17" s="117" t="str">
        <f t="shared" si="6"/>
        <v>III</v>
      </c>
      <c r="T17" s="126" t="str">
        <f t="shared" si="7"/>
        <v>Aceptable</v>
      </c>
      <c r="U17" s="126" t="s">
        <v>4</v>
      </c>
      <c r="V17" s="289"/>
      <c r="W17" s="289"/>
      <c r="X17" s="289"/>
      <c r="Y17" s="136" t="s">
        <v>415</v>
      </c>
      <c r="Z17" s="136" t="s">
        <v>7</v>
      </c>
      <c r="AA17" s="117" t="s">
        <v>59</v>
      </c>
      <c r="AB17" s="117" t="s">
        <v>59</v>
      </c>
      <c r="AC17" s="117" t="s">
        <v>59</v>
      </c>
      <c r="AD17" s="136" t="s">
        <v>746</v>
      </c>
      <c r="AE17" s="117" t="s">
        <v>59</v>
      </c>
      <c r="AF17" s="306" t="s">
        <v>59</v>
      </c>
    </row>
    <row r="18" spans="2:32" s="87" customFormat="1" ht="62.25" customHeight="1" x14ac:dyDescent="0.2">
      <c r="B18" s="508"/>
      <c r="C18" s="511"/>
      <c r="D18" s="349" t="s">
        <v>748</v>
      </c>
      <c r="E18" s="80" t="s">
        <v>402</v>
      </c>
      <c r="F18" s="81" t="s">
        <v>403</v>
      </c>
      <c r="G18" s="134" t="s">
        <v>59</v>
      </c>
      <c r="H18" s="123" t="s">
        <v>727</v>
      </c>
      <c r="I18" s="135" t="s">
        <v>750</v>
      </c>
      <c r="J18" s="125">
        <v>2</v>
      </c>
      <c r="K18" s="125" t="str">
        <f t="shared" si="0"/>
        <v>Medio</v>
      </c>
      <c r="L18" s="125">
        <v>2</v>
      </c>
      <c r="M18" s="125" t="str">
        <f t="shared" si="1"/>
        <v>Ocasional</v>
      </c>
      <c r="N18" s="129">
        <f>+IF(J18="",L18,(L18*J18))</f>
        <v>4</v>
      </c>
      <c r="O18" s="125" t="str">
        <f t="shared" si="3"/>
        <v>Bajo</v>
      </c>
      <c r="P18" s="125">
        <v>10</v>
      </c>
      <c r="Q18" s="125" t="str">
        <f t="shared" si="4"/>
        <v>Leve</v>
      </c>
      <c r="R18" s="125">
        <f t="shared" si="5"/>
        <v>40</v>
      </c>
      <c r="S18" s="117" t="str">
        <f t="shared" si="6"/>
        <v>III</v>
      </c>
      <c r="T18" s="126" t="str">
        <f t="shared" si="7"/>
        <v>Aceptable</v>
      </c>
      <c r="U18" s="126" t="s">
        <v>4</v>
      </c>
      <c r="V18" s="151"/>
      <c r="W18" s="151"/>
      <c r="X18" s="151"/>
      <c r="Y18" s="90" t="s">
        <v>486</v>
      </c>
      <c r="Z18" s="90" t="s">
        <v>7</v>
      </c>
      <c r="AA18" s="117" t="s">
        <v>59</v>
      </c>
      <c r="AB18" s="117" t="s">
        <v>59</v>
      </c>
      <c r="AC18" s="117" t="s">
        <v>59</v>
      </c>
      <c r="AD18" s="128" t="s">
        <v>738</v>
      </c>
      <c r="AE18" s="117" t="s">
        <v>59</v>
      </c>
      <c r="AF18" s="306" t="s">
        <v>59</v>
      </c>
    </row>
    <row r="19" spans="2:32" s="87" customFormat="1" ht="62.25" customHeight="1" x14ac:dyDescent="0.2">
      <c r="B19" s="508"/>
      <c r="C19" s="511"/>
      <c r="D19" s="133" t="s">
        <v>718</v>
      </c>
      <c r="E19" s="290" t="s">
        <v>17</v>
      </c>
      <c r="F19" s="117" t="s">
        <v>500</v>
      </c>
      <c r="G19" s="117" t="s">
        <v>537</v>
      </c>
      <c r="H19" s="125" t="s">
        <v>739</v>
      </c>
      <c r="I19" s="136" t="s">
        <v>753</v>
      </c>
      <c r="J19" s="125">
        <v>2</v>
      </c>
      <c r="K19" s="125" t="str">
        <f t="shared" si="0"/>
        <v>Medio</v>
      </c>
      <c r="L19" s="125">
        <v>1</v>
      </c>
      <c r="M19" s="125" t="str">
        <f t="shared" si="1"/>
        <v>Esporádica</v>
      </c>
      <c r="N19" s="125">
        <f t="shared" ref="N19" si="10">+IF(J19="",L19,(L19*J19))</f>
        <v>2</v>
      </c>
      <c r="O19" s="125" t="str">
        <f t="shared" si="3"/>
        <v>Bajo</v>
      </c>
      <c r="P19" s="125">
        <v>25</v>
      </c>
      <c r="Q19" s="125" t="str">
        <f t="shared" si="4"/>
        <v>Grave</v>
      </c>
      <c r="R19" s="125">
        <f t="shared" si="5"/>
        <v>50</v>
      </c>
      <c r="S19" s="117" t="str">
        <f t="shared" si="6"/>
        <v>III</v>
      </c>
      <c r="T19" s="126" t="str">
        <f t="shared" si="7"/>
        <v>Aceptable</v>
      </c>
      <c r="U19" s="126" t="s">
        <v>4</v>
      </c>
      <c r="V19" s="151"/>
      <c r="W19" s="151"/>
      <c r="X19" s="151"/>
      <c r="Y19" s="127" t="s">
        <v>387</v>
      </c>
      <c r="Z19" s="117" t="s">
        <v>4</v>
      </c>
      <c r="AA19" s="117" t="s">
        <v>59</v>
      </c>
      <c r="AB19" s="117" t="s">
        <v>59</v>
      </c>
      <c r="AC19" s="117" t="s">
        <v>59</v>
      </c>
      <c r="AD19" s="133" t="s">
        <v>506</v>
      </c>
      <c r="AE19" s="117" t="s">
        <v>59</v>
      </c>
      <c r="AF19" s="306" t="s">
        <v>59</v>
      </c>
    </row>
    <row r="20" spans="2:32" s="87" customFormat="1" ht="62.25" customHeight="1" x14ac:dyDescent="0.2">
      <c r="B20" s="508"/>
      <c r="C20" s="511"/>
      <c r="D20" s="349" t="s">
        <v>754</v>
      </c>
      <c r="E20" s="85" t="s">
        <v>17</v>
      </c>
      <c r="F20" s="86" t="s">
        <v>755</v>
      </c>
      <c r="G20" s="123" t="s">
        <v>59</v>
      </c>
      <c r="H20" s="123" t="s">
        <v>59</v>
      </c>
      <c r="I20" s="136" t="s">
        <v>753</v>
      </c>
      <c r="J20" s="125">
        <v>2</v>
      </c>
      <c r="K20" s="125" t="str">
        <f t="shared" si="0"/>
        <v>Medio</v>
      </c>
      <c r="L20" s="125">
        <v>1</v>
      </c>
      <c r="M20" s="125" t="str">
        <f t="shared" si="1"/>
        <v>Esporádica</v>
      </c>
      <c r="N20" s="129">
        <f>+IF(J20="",L20,(L20*J20))</f>
        <v>2</v>
      </c>
      <c r="O20" s="125" t="str">
        <f t="shared" si="3"/>
        <v>Bajo</v>
      </c>
      <c r="P20" s="125">
        <v>10</v>
      </c>
      <c r="Q20" s="125" t="str">
        <f t="shared" si="4"/>
        <v>Leve</v>
      </c>
      <c r="R20" s="125">
        <f t="shared" si="5"/>
        <v>20</v>
      </c>
      <c r="S20" s="117" t="str">
        <f t="shared" si="6"/>
        <v>IV</v>
      </c>
      <c r="T20" s="126" t="str">
        <f t="shared" si="7"/>
        <v>Aceptable</v>
      </c>
      <c r="U20" s="126" t="s">
        <v>4</v>
      </c>
      <c r="V20" s="151"/>
      <c r="W20" s="151"/>
      <c r="X20" s="151"/>
      <c r="Y20" s="90" t="s">
        <v>487</v>
      </c>
      <c r="Z20" s="90" t="s">
        <v>7</v>
      </c>
      <c r="AA20" s="117" t="s">
        <v>59</v>
      </c>
      <c r="AB20" s="117" t="s">
        <v>59</v>
      </c>
      <c r="AC20" s="117" t="s">
        <v>59</v>
      </c>
      <c r="AD20" s="128" t="s">
        <v>488</v>
      </c>
      <c r="AE20" s="117" t="s">
        <v>59</v>
      </c>
      <c r="AF20" s="308" t="s">
        <v>59</v>
      </c>
    </row>
    <row r="21" spans="2:32" s="87" customFormat="1" ht="62.25" customHeight="1" x14ac:dyDescent="0.2">
      <c r="B21" s="508"/>
      <c r="C21" s="511"/>
      <c r="D21" s="349" t="s">
        <v>585</v>
      </c>
      <c r="E21" s="292" t="s">
        <v>321</v>
      </c>
      <c r="F21" s="117" t="s">
        <v>385</v>
      </c>
      <c r="G21" s="123" t="s">
        <v>59</v>
      </c>
      <c r="H21" s="123" t="s">
        <v>59</v>
      </c>
      <c r="I21" s="125" t="s">
        <v>759</v>
      </c>
      <c r="J21" s="117">
        <v>2</v>
      </c>
      <c r="K21" s="117" t="str">
        <f t="shared" si="0"/>
        <v>Medio</v>
      </c>
      <c r="L21" s="117">
        <v>3</v>
      </c>
      <c r="M21" s="117" t="str">
        <f t="shared" si="1"/>
        <v>Frecuente</v>
      </c>
      <c r="N21" s="117">
        <f t="shared" ref="N21:N24" si="11">+IF(J21="",L21,(L21*J21))</f>
        <v>6</v>
      </c>
      <c r="O21" s="117" t="str">
        <f t="shared" si="3"/>
        <v>Medio</v>
      </c>
      <c r="P21" s="117">
        <v>10</v>
      </c>
      <c r="Q21" s="117" t="str">
        <f t="shared" si="4"/>
        <v>Leve</v>
      </c>
      <c r="R21" s="117">
        <f t="shared" si="5"/>
        <v>60</v>
      </c>
      <c r="S21" s="117" t="str">
        <f t="shared" si="6"/>
        <v>III</v>
      </c>
      <c r="T21" s="126" t="str">
        <f t="shared" si="7"/>
        <v>Aceptable</v>
      </c>
      <c r="U21" s="126" t="s">
        <v>4</v>
      </c>
      <c r="V21" s="151"/>
      <c r="W21" s="151"/>
      <c r="X21" s="151"/>
      <c r="Y21" s="127" t="s">
        <v>344</v>
      </c>
      <c r="Z21" s="117" t="s">
        <v>7</v>
      </c>
      <c r="AA21" s="117" t="s">
        <v>59</v>
      </c>
      <c r="AB21" s="117" t="s">
        <v>59</v>
      </c>
      <c r="AC21" s="117" t="s">
        <v>59</v>
      </c>
      <c r="AD21" s="132" t="s">
        <v>760</v>
      </c>
      <c r="AE21" s="117" t="s">
        <v>59</v>
      </c>
      <c r="AF21" s="306" t="s">
        <v>59</v>
      </c>
    </row>
    <row r="22" spans="2:32" s="154" customFormat="1" ht="62.25" customHeight="1" x14ac:dyDescent="0.2">
      <c r="B22" s="508"/>
      <c r="C22" s="511"/>
      <c r="D22" s="133" t="s">
        <v>76</v>
      </c>
      <c r="E22" s="290" t="s">
        <v>13</v>
      </c>
      <c r="F22" s="122" t="s">
        <v>337</v>
      </c>
      <c r="G22" s="122" t="s">
        <v>335</v>
      </c>
      <c r="H22" s="122" t="s">
        <v>336</v>
      </c>
      <c r="I22" s="122" t="s">
        <v>530</v>
      </c>
      <c r="J22" s="117">
        <v>2</v>
      </c>
      <c r="K22" s="117" t="str">
        <f t="shared" si="0"/>
        <v>Medio</v>
      </c>
      <c r="L22" s="117">
        <v>3</v>
      </c>
      <c r="M22" s="117" t="str">
        <f t="shared" si="1"/>
        <v>Frecuente</v>
      </c>
      <c r="N22" s="117">
        <f t="shared" si="11"/>
        <v>6</v>
      </c>
      <c r="O22" s="117" t="str">
        <f t="shared" si="3"/>
        <v>Medio</v>
      </c>
      <c r="P22" s="117">
        <v>25</v>
      </c>
      <c r="Q22" s="117" t="str">
        <f t="shared" si="4"/>
        <v>Grave</v>
      </c>
      <c r="R22" s="117">
        <f t="shared" si="5"/>
        <v>150</v>
      </c>
      <c r="S22" s="117" t="str">
        <f t="shared" si="6"/>
        <v>II</v>
      </c>
      <c r="T22" s="126" t="str">
        <f t="shared" si="7"/>
        <v>No Aceptable  o Aceptable con control específico</v>
      </c>
      <c r="U22" s="126" t="s">
        <v>4</v>
      </c>
      <c r="V22" s="151"/>
      <c r="W22" s="151"/>
      <c r="X22" s="151"/>
      <c r="Y22" s="127" t="s">
        <v>499</v>
      </c>
      <c r="Z22" s="117" t="s">
        <v>4</v>
      </c>
      <c r="AA22" s="117" t="s">
        <v>59</v>
      </c>
      <c r="AB22" s="117" t="s">
        <v>59</v>
      </c>
      <c r="AC22" s="117" t="s">
        <v>59</v>
      </c>
      <c r="AD22" s="128" t="s">
        <v>531</v>
      </c>
      <c r="AE22" s="117" t="s">
        <v>59</v>
      </c>
      <c r="AF22" s="306" t="s">
        <v>338</v>
      </c>
    </row>
    <row r="23" spans="2:32" s="321" customFormat="1" ht="62.25" customHeight="1" x14ac:dyDescent="0.2">
      <c r="B23" s="508"/>
      <c r="C23" s="511"/>
      <c r="D23" s="132" t="s">
        <v>495</v>
      </c>
      <c r="E23" s="290" t="s">
        <v>17</v>
      </c>
      <c r="F23" s="125" t="s">
        <v>496</v>
      </c>
      <c r="G23" s="136" t="s">
        <v>514</v>
      </c>
      <c r="H23" s="136" t="s">
        <v>515</v>
      </c>
      <c r="I23" s="136" t="s">
        <v>516</v>
      </c>
      <c r="J23" s="125">
        <v>2</v>
      </c>
      <c r="K23" s="125" t="str">
        <f t="shared" si="0"/>
        <v>Medio</v>
      </c>
      <c r="L23" s="125">
        <v>2</v>
      </c>
      <c r="M23" s="125" t="str">
        <f t="shared" si="1"/>
        <v>Ocasional</v>
      </c>
      <c r="N23" s="125">
        <f t="shared" si="11"/>
        <v>4</v>
      </c>
      <c r="O23" s="125" t="str">
        <f t="shared" si="3"/>
        <v>Bajo</v>
      </c>
      <c r="P23" s="125">
        <v>100</v>
      </c>
      <c r="Q23" s="125" t="str">
        <f t="shared" si="4"/>
        <v>Muerte</v>
      </c>
      <c r="R23" s="125">
        <f t="shared" si="5"/>
        <v>400</v>
      </c>
      <c r="S23" s="117" t="str">
        <f t="shared" si="6"/>
        <v>II</v>
      </c>
      <c r="T23" s="126" t="str">
        <f t="shared" si="7"/>
        <v>No Aceptable  o Aceptable con control específico</v>
      </c>
      <c r="U23" s="126" t="s">
        <v>4</v>
      </c>
      <c r="V23" s="151"/>
      <c r="W23" s="151"/>
      <c r="X23" s="151"/>
      <c r="Y23" s="127" t="s">
        <v>497</v>
      </c>
      <c r="Z23" s="117" t="s">
        <v>7</v>
      </c>
      <c r="AA23" s="117" t="s">
        <v>59</v>
      </c>
      <c r="AB23" s="117" t="s">
        <v>59</v>
      </c>
      <c r="AC23" s="125" t="s">
        <v>498</v>
      </c>
      <c r="AD23" s="137" t="s">
        <v>501</v>
      </c>
      <c r="AE23" s="117" t="s">
        <v>59</v>
      </c>
      <c r="AF23" s="306" t="s">
        <v>59</v>
      </c>
    </row>
    <row r="24" spans="2:32" s="87" customFormat="1" ht="62.25" customHeight="1" x14ac:dyDescent="0.2">
      <c r="B24" s="508"/>
      <c r="C24" s="511"/>
      <c r="D24" s="133" t="s">
        <v>104</v>
      </c>
      <c r="E24" s="323" t="s">
        <v>17</v>
      </c>
      <c r="F24" s="117" t="s">
        <v>392</v>
      </c>
      <c r="G24" s="123" t="s">
        <v>59</v>
      </c>
      <c r="H24" s="123" t="s">
        <v>59</v>
      </c>
      <c r="I24" s="125" t="s">
        <v>536</v>
      </c>
      <c r="J24" s="125">
        <v>2</v>
      </c>
      <c r="K24" s="125" t="str">
        <f t="shared" si="0"/>
        <v>Medio</v>
      </c>
      <c r="L24" s="125">
        <v>3</v>
      </c>
      <c r="M24" s="125" t="str">
        <f t="shared" si="1"/>
        <v>Frecuente</v>
      </c>
      <c r="N24" s="125">
        <f t="shared" si="11"/>
        <v>6</v>
      </c>
      <c r="O24" s="125" t="str">
        <f t="shared" si="3"/>
        <v>Medio</v>
      </c>
      <c r="P24" s="125">
        <v>10</v>
      </c>
      <c r="Q24" s="125" t="str">
        <f t="shared" si="4"/>
        <v>Leve</v>
      </c>
      <c r="R24" s="125">
        <f t="shared" si="5"/>
        <v>60</v>
      </c>
      <c r="S24" s="117" t="str">
        <f t="shared" si="6"/>
        <v>III</v>
      </c>
      <c r="T24" s="126" t="str">
        <f t="shared" si="7"/>
        <v>Aceptable</v>
      </c>
      <c r="U24" s="126" t="s">
        <v>4</v>
      </c>
      <c r="V24" s="151"/>
      <c r="W24" s="151"/>
      <c r="X24" s="151"/>
      <c r="Y24" s="127" t="s">
        <v>348</v>
      </c>
      <c r="Z24" s="117" t="s">
        <v>4</v>
      </c>
      <c r="AA24" s="117" t="s">
        <v>59</v>
      </c>
      <c r="AB24" s="117" t="s">
        <v>59</v>
      </c>
      <c r="AC24" s="117" t="s">
        <v>59</v>
      </c>
      <c r="AD24" s="117" t="s">
        <v>761</v>
      </c>
      <c r="AE24" s="117" t="s">
        <v>59</v>
      </c>
      <c r="AF24" s="308" t="s">
        <v>59</v>
      </c>
    </row>
    <row r="25" spans="2:32" ht="52.5" customHeight="1" thickBot="1" x14ac:dyDescent="0.25">
      <c r="B25" s="509"/>
      <c r="C25" s="512"/>
      <c r="D25" s="352" t="s">
        <v>712</v>
      </c>
      <c r="E25" s="325" t="s">
        <v>8</v>
      </c>
      <c r="F25" s="326" t="s">
        <v>417</v>
      </c>
      <c r="G25" s="310" t="s">
        <v>59</v>
      </c>
      <c r="H25" s="310" t="s">
        <v>59</v>
      </c>
      <c r="I25" s="253" t="s">
        <v>536</v>
      </c>
      <c r="J25" s="253">
        <v>2</v>
      </c>
      <c r="K25" s="253" t="str">
        <f t="shared" ref="K25" si="12">+IF(J25="","Bajo",IF(J25=2,"Medio",IF(J25=6,"Alto",IF(J25=10,"Muy Alto",""))))</f>
        <v>Medio</v>
      </c>
      <c r="L25" s="253">
        <v>3</v>
      </c>
      <c r="M25" s="253" t="str">
        <f t="shared" ref="M25" si="13">+IF(L25=0,"",IF(L25=1,"Esporádica",IF(L25=2,"Ocasional",IF(L25=3,"Frecuente",IF(L25=4,"Continua","")))))</f>
        <v>Frecuente</v>
      </c>
      <c r="N25" s="253">
        <f t="shared" ref="N25" si="14">+IF(J25="",L25,(L25*J25))</f>
        <v>6</v>
      </c>
      <c r="O25" s="253" t="str">
        <f t="shared" ref="O25" si="15">+IF(N25=0,"",IF(N25&lt;5,"Bajo",IF(N25&lt;9,"Medio",IF(N25&lt;21,"Alto",IF(N25&lt;41,"Muy Alto","")))))</f>
        <v>Medio</v>
      </c>
      <c r="P25" s="253">
        <v>10</v>
      </c>
      <c r="Q25" s="253" t="str">
        <f t="shared" ref="Q25" si="16">+IF(P25=0,"",IF(P25&lt;11,"Leve",IF(P25&lt;26,"Grave",IF(P25&lt;61,"Muy Grave",IF(P25&lt;101,"Muerte","")))))</f>
        <v>Leve</v>
      </c>
      <c r="R25" s="253">
        <f t="shared" ref="R25" si="17">+P25*N25</f>
        <v>60</v>
      </c>
      <c r="S25" s="246" t="str">
        <f t="shared" ref="S25" si="18">+IF(R25=0,"",IF(R25&lt;21,"IV",IF(R25&lt;121,"III",IF(R25&lt;501,"II",IF(R25&lt;4001,"I","")))))</f>
        <v>III</v>
      </c>
      <c r="T25" s="249" t="str">
        <f t="shared" ref="T25" si="19">+IF(S25=0,"",IF(S25="I","No Aceptable",IF(S25="II","No Aceptable  o Aceptable con control específico",IF(S25="III","Aceptable",IF(S25="IV","Aceptable","")))))</f>
        <v>Aceptable</v>
      </c>
      <c r="U25" s="249" t="s">
        <v>4</v>
      </c>
      <c r="V25" s="327"/>
      <c r="W25" s="327"/>
      <c r="X25" s="327"/>
      <c r="Y25" s="312" t="s">
        <v>766</v>
      </c>
      <c r="Z25" s="246" t="s">
        <v>4</v>
      </c>
      <c r="AA25" s="246" t="s">
        <v>59</v>
      </c>
      <c r="AB25" s="246" t="s">
        <v>59</v>
      </c>
      <c r="AC25" s="246" t="s">
        <v>59</v>
      </c>
      <c r="AD25" s="327" t="s">
        <v>420</v>
      </c>
      <c r="AE25" s="327" t="s">
        <v>419</v>
      </c>
      <c r="AF25" s="320" t="s">
        <v>59</v>
      </c>
    </row>
    <row r="26" spans="2:32" ht="15.75" customHeight="1" x14ac:dyDescent="0.2"/>
    <row r="27" spans="2:32" ht="15.75" customHeight="1" x14ac:dyDescent="0.2"/>
    <row r="28" spans="2:32" ht="15.75" customHeight="1" x14ac:dyDescent="0.2"/>
    <row r="29" spans="2:32" ht="15.75" customHeight="1" x14ac:dyDescent="0.2"/>
    <row r="30" spans="2:32" ht="15.75" customHeight="1" x14ac:dyDescent="0.2"/>
    <row r="31" spans="2:32" ht="15.75" customHeight="1" x14ac:dyDescent="0.2"/>
    <row r="32" spans="2: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spans="2:7" ht="15.75" customHeight="1" x14ac:dyDescent="0.2"/>
    <row r="306" spans="2:7" ht="15.75" customHeight="1" x14ac:dyDescent="0.2"/>
    <row r="307" spans="2:7" ht="15.75" customHeight="1" x14ac:dyDescent="0.2"/>
    <row r="308" spans="2:7" ht="15.75" customHeight="1" x14ac:dyDescent="0.2"/>
    <row r="309" spans="2:7" ht="15.75" customHeight="1" x14ac:dyDescent="0.2"/>
    <row r="310" spans="2:7" ht="15.75" customHeight="1" x14ac:dyDescent="0.2"/>
    <row r="311" spans="2:7" ht="15.75" customHeight="1" x14ac:dyDescent="0.2">
      <c r="B311" s="93">
        <v>10</v>
      </c>
      <c r="C311" s="93">
        <v>4</v>
      </c>
      <c r="D311" s="354">
        <v>100</v>
      </c>
      <c r="E311" s="98">
        <v>20</v>
      </c>
      <c r="F311" s="93" t="s">
        <v>432</v>
      </c>
      <c r="G311" s="93" t="s">
        <v>433</v>
      </c>
    </row>
    <row r="312" spans="2:7" ht="15.75" customHeight="1" x14ac:dyDescent="0.2">
      <c r="B312" s="93">
        <v>6</v>
      </c>
      <c r="C312" s="93">
        <v>3</v>
      </c>
      <c r="D312" s="354">
        <v>60</v>
      </c>
      <c r="E312" s="97">
        <v>40</v>
      </c>
      <c r="F312" s="93" t="s">
        <v>434</v>
      </c>
      <c r="G312" s="93" t="s">
        <v>433</v>
      </c>
    </row>
    <row r="313" spans="2:7" ht="15.75" customHeight="1" x14ac:dyDescent="0.2">
      <c r="B313" s="93">
        <v>2</v>
      </c>
      <c r="C313" s="93">
        <v>2</v>
      </c>
      <c r="D313" s="354">
        <v>25</v>
      </c>
      <c r="E313" s="97">
        <v>50</v>
      </c>
      <c r="F313" s="93" t="s">
        <v>434</v>
      </c>
      <c r="G313" s="93" t="s">
        <v>433</v>
      </c>
    </row>
    <row r="314" spans="2:7" ht="15.75" customHeight="1" x14ac:dyDescent="0.2">
      <c r="B314" s="93" t="s">
        <v>435</v>
      </c>
      <c r="C314" s="93">
        <v>1</v>
      </c>
      <c r="D314" s="354">
        <v>10</v>
      </c>
      <c r="E314" s="97">
        <v>60</v>
      </c>
      <c r="F314" s="93" t="s">
        <v>434</v>
      </c>
      <c r="G314" s="93" t="s">
        <v>433</v>
      </c>
    </row>
    <row r="315" spans="2:7" ht="15.75" customHeight="1" x14ac:dyDescent="0.2">
      <c r="B315" s="93"/>
      <c r="C315" s="93"/>
      <c r="D315" s="354"/>
      <c r="E315" s="97">
        <v>80</v>
      </c>
      <c r="F315" s="93" t="s">
        <v>434</v>
      </c>
      <c r="G315" s="93" t="s">
        <v>433</v>
      </c>
    </row>
    <row r="316" spans="2:7" ht="15.75" customHeight="1" x14ac:dyDescent="0.2">
      <c r="B316" s="93"/>
      <c r="C316" s="93"/>
      <c r="D316" s="354"/>
      <c r="E316" s="97">
        <v>100</v>
      </c>
      <c r="F316" s="93" t="s">
        <v>434</v>
      </c>
      <c r="G316" s="93" t="s">
        <v>433</v>
      </c>
    </row>
    <row r="317" spans="2:7" ht="15.75" customHeight="1" x14ac:dyDescent="0.2">
      <c r="B317" s="93"/>
      <c r="C317" s="93"/>
      <c r="D317" s="354"/>
      <c r="E317" s="97"/>
      <c r="F317" s="93"/>
      <c r="G317" s="93"/>
    </row>
    <row r="318" spans="2:7" ht="15.75" customHeight="1" x14ac:dyDescent="0.2">
      <c r="B318" s="93"/>
      <c r="C318" s="93"/>
      <c r="D318" s="354"/>
      <c r="E318" s="97">
        <v>120</v>
      </c>
      <c r="F318" s="93" t="s">
        <v>434</v>
      </c>
      <c r="G318" s="93" t="s">
        <v>433</v>
      </c>
    </row>
    <row r="319" spans="2:7" ht="15.75" customHeight="1" x14ac:dyDescent="0.2">
      <c r="B319" s="93"/>
      <c r="C319" s="93"/>
      <c r="D319" s="354"/>
      <c r="E319" s="96">
        <v>150</v>
      </c>
      <c r="F319" s="93" t="s">
        <v>439</v>
      </c>
      <c r="G319" s="93" t="s">
        <v>440</v>
      </c>
    </row>
    <row r="320" spans="2:7" ht="15.75" customHeight="1" x14ac:dyDescent="0.2">
      <c r="B320" s="93"/>
      <c r="C320" s="93"/>
      <c r="D320" s="354"/>
      <c r="E320" s="96">
        <v>200</v>
      </c>
      <c r="F320" s="93" t="s">
        <v>439</v>
      </c>
      <c r="G320" s="93" t="s">
        <v>440</v>
      </c>
    </row>
    <row r="321" spans="2:7" ht="15.75" customHeight="1" x14ac:dyDescent="0.2">
      <c r="B321" s="93"/>
      <c r="C321" s="93"/>
      <c r="D321" s="354"/>
      <c r="E321" s="96">
        <v>240</v>
      </c>
      <c r="F321" s="93" t="s">
        <v>439</v>
      </c>
      <c r="G321" s="93" t="s">
        <v>440</v>
      </c>
    </row>
    <row r="322" spans="2:7" ht="15.75" customHeight="1" x14ac:dyDescent="0.2">
      <c r="B322" s="93"/>
      <c r="C322" s="93"/>
      <c r="D322" s="354"/>
      <c r="E322" s="96">
        <v>250</v>
      </c>
      <c r="F322" s="93" t="s">
        <v>439</v>
      </c>
      <c r="G322" s="93" t="s">
        <v>440</v>
      </c>
    </row>
    <row r="323" spans="2:7" ht="15.75" customHeight="1" x14ac:dyDescent="0.2">
      <c r="B323" s="93"/>
      <c r="C323" s="93"/>
      <c r="D323" s="354"/>
      <c r="E323" s="96">
        <v>360</v>
      </c>
      <c r="F323" s="93" t="s">
        <v>439</v>
      </c>
      <c r="G323" s="93" t="s">
        <v>440</v>
      </c>
    </row>
    <row r="324" spans="2:7" ht="15.75" customHeight="1" x14ac:dyDescent="0.2">
      <c r="B324" s="93"/>
      <c r="C324" s="93"/>
      <c r="D324" s="354"/>
      <c r="E324" s="96">
        <v>400</v>
      </c>
      <c r="F324" s="93" t="s">
        <v>439</v>
      </c>
      <c r="G324" s="93" t="s">
        <v>440</v>
      </c>
    </row>
    <row r="325" spans="2:7" ht="15.75" customHeight="1" x14ac:dyDescent="0.2">
      <c r="B325" s="93"/>
      <c r="C325" s="93"/>
      <c r="D325" s="354"/>
      <c r="E325" s="96">
        <v>480</v>
      </c>
      <c r="F325" s="93" t="s">
        <v>439</v>
      </c>
      <c r="G325" s="93" t="s">
        <v>440</v>
      </c>
    </row>
    <row r="326" spans="2:7" ht="15.75" customHeight="1" x14ac:dyDescent="0.2">
      <c r="B326" s="93"/>
      <c r="C326" s="93"/>
      <c r="D326" s="354"/>
      <c r="E326" s="96">
        <v>500</v>
      </c>
      <c r="F326" s="93" t="s">
        <v>439</v>
      </c>
      <c r="G326" s="93" t="s">
        <v>440</v>
      </c>
    </row>
    <row r="327" spans="2:7" ht="15.75" customHeight="1" x14ac:dyDescent="0.2">
      <c r="B327" s="93"/>
      <c r="C327" s="93"/>
      <c r="D327" s="354"/>
      <c r="E327" s="95">
        <v>600</v>
      </c>
      <c r="F327" s="93" t="s">
        <v>444</v>
      </c>
      <c r="G327" s="93" t="s">
        <v>440</v>
      </c>
    </row>
    <row r="328" spans="2:7" ht="15.75" customHeight="1" x14ac:dyDescent="0.2">
      <c r="B328" s="93"/>
      <c r="C328" s="93"/>
      <c r="D328" s="354"/>
      <c r="E328" s="95">
        <v>800</v>
      </c>
      <c r="F328" s="93" t="s">
        <v>444</v>
      </c>
      <c r="G328" s="93" t="s">
        <v>440</v>
      </c>
    </row>
    <row r="329" spans="2:7" ht="15.75" customHeight="1" x14ac:dyDescent="0.2">
      <c r="B329" s="93"/>
      <c r="C329" s="93"/>
      <c r="D329" s="354"/>
      <c r="E329" s="95">
        <v>1000</v>
      </c>
      <c r="F329" s="93" t="s">
        <v>444</v>
      </c>
      <c r="G329" s="93" t="s">
        <v>440</v>
      </c>
    </row>
    <row r="330" spans="2:7" ht="15.75" customHeight="1" x14ac:dyDescent="0.2">
      <c r="B330" s="93"/>
      <c r="C330" s="93"/>
      <c r="D330" s="354"/>
      <c r="E330" s="95">
        <v>1200</v>
      </c>
      <c r="F330" s="93" t="s">
        <v>444</v>
      </c>
      <c r="G330" s="93" t="s">
        <v>440</v>
      </c>
    </row>
    <row r="331" spans="2:7" ht="15.75" customHeight="1" x14ac:dyDescent="0.2">
      <c r="B331" s="93"/>
      <c r="C331" s="93"/>
      <c r="D331" s="354"/>
      <c r="E331" s="95">
        <v>1440</v>
      </c>
      <c r="F331" s="93" t="s">
        <v>444</v>
      </c>
      <c r="G331" s="93" t="s">
        <v>440</v>
      </c>
    </row>
    <row r="332" spans="2:7" ht="15.75" customHeight="1" x14ac:dyDescent="0.2">
      <c r="B332" s="93"/>
      <c r="C332" s="93"/>
      <c r="D332" s="354"/>
      <c r="E332" s="95">
        <v>2000</v>
      </c>
      <c r="F332" s="93" t="s">
        <v>444</v>
      </c>
      <c r="G332" s="93" t="s">
        <v>440</v>
      </c>
    </row>
    <row r="333" spans="2:7" ht="15.75" customHeight="1" x14ac:dyDescent="0.2">
      <c r="B333" s="93"/>
      <c r="C333" s="93"/>
      <c r="D333" s="354"/>
      <c r="E333" s="95">
        <v>2400</v>
      </c>
      <c r="F333" s="93" t="s">
        <v>444</v>
      </c>
      <c r="G333" s="93" t="s">
        <v>440</v>
      </c>
    </row>
    <row r="334" spans="2:7" ht="15.75" customHeight="1" x14ac:dyDescent="0.2">
      <c r="B334" s="93"/>
      <c r="C334" s="93"/>
      <c r="D334" s="354"/>
      <c r="E334" s="95">
        <v>4000</v>
      </c>
      <c r="F334" s="93" t="s">
        <v>444</v>
      </c>
      <c r="G334" s="93" t="s">
        <v>440</v>
      </c>
    </row>
    <row r="335" spans="2:7" ht="15.75" customHeight="1" x14ac:dyDescent="0.2">
      <c r="B335" s="93"/>
      <c r="C335" s="93"/>
      <c r="D335" s="354"/>
      <c r="E335" s="93"/>
      <c r="F335" s="93"/>
      <c r="G335" s="93"/>
    </row>
    <row r="336" spans="2:7" ht="15.75" customHeight="1" x14ac:dyDescent="0.2">
      <c r="B336" s="93"/>
      <c r="C336" s="93"/>
      <c r="D336" s="354"/>
      <c r="E336" s="93"/>
      <c r="F336" s="93"/>
      <c r="G336" s="93"/>
    </row>
    <row r="337" spans="2:7" ht="15.75" customHeight="1" x14ac:dyDescent="0.2">
      <c r="B337" s="93"/>
      <c r="C337" s="93"/>
      <c r="D337" s="354"/>
      <c r="E337" s="93"/>
      <c r="F337" s="93"/>
      <c r="G337" s="93"/>
    </row>
    <row r="338" spans="2:7" ht="15.75" customHeight="1" x14ac:dyDescent="0.2">
      <c r="B338" s="93"/>
      <c r="C338" s="93"/>
      <c r="D338" s="354"/>
      <c r="E338" s="93"/>
      <c r="F338" s="93"/>
      <c r="G338" s="93"/>
    </row>
    <row r="339" spans="2:7" ht="15.75" customHeight="1" x14ac:dyDescent="0.2">
      <c r="B339" s="93"/>
      <c r="C339" s="93"/>
      <c r="D339" s="354"/>
      <c r="E339" s="93"/>
      <c r="F339" s="93"/>
      <c r="G339" s="93"/>
    </row>
    <row r="340" spans="2:7" ht="15.75" customHeight="1" x14ac:dyDescent="0.2">
      <c r="B340" s="93"/>
      <c r="C340" s="93"/>
      <c r="D340" s="354"/>
      <c r="E340" s="93"/>
      <c r="F340" s="93"/>
      <c r="G340" s="93"/>
    </row>
    <row r="341" spans="2:7" ht="15.75" customHeight="1" x14ac:dyDescent="0.2">
      <c r="B341" s="93"/>
      <c r="C341" s="93"/>
      <c r="D341" s="354"/>
      <c r="E341" s="93"/>
      <c r="F341" s="93"/>
      <c r="G341" s="93"/>
    </row>
    <row r="342" spans="2:7" ht="15.75" customHeight="1" x14ac:dyDescent="0.2">
      <c r="B342" s="93"/>
      <c r="C342" s="93"/>
      <c r="D342" s="354"/>
      <c r="E342" s="93"/>
      <c r="F342" s="93"/>
      <c r="G342" s="93"/>
    </row>
    <row r="343" spans="2:7" ht="15.75" customHeight="1" x14ac:dyDescent="0.2">
      <c r="B343" s="93"/>
      <c r="C343" s="93"/>
      <c r="D343" s="354"/>
      <c r="E343" s="93"/>
      <c r="F343" s="93"/>
      <c r="G343" s="93"/>
    </row>
    <row r="344" spans="2:7" ht="15.75" customHeight="1" x14ac:dyDescent="0.2">
      <c r="B344" s="93"/>
      <c r="C344" s="93"/>
      <c r="D344" s="354"/>
      <c r="E344" s="93"/>
      <c r="F344" s="93"/>
      <c r="G344" s="93"/>
    </row>
    <row r="345" spans="2:7" ht="15.75" customHeight="1" x14ac:dyDescent="0.2">
      <c r="B345" s="93"/>
      <c r="C345" s="93"/>
      <c r="D345" s="354"/>
      <c r="E345" s="93"/>
      <c r="F345" s="93"/>
      <c r="G345" s="93"/>
    </row>
    <row r="346" spans="2:7" ht="15.75" customHeight="1" x14ac:dyDescent="0.2">
      <c r="B346" s="93"/>
      <c r="C346" s="93"/>
      <c r="D346" s="354"/>
      <c r="E346" s="93"/>
      <c r="F346" s="93"/>
      <c r="G346" s="93"/>
    </row>
    <row r="347" spans="2:7" ht="15.75" customHeight="1" x14ac:dyDescent="0.2">
      <c r="B347" s="93"/>
      <c r="C347" s="93"/>
      <c r="D347" s="354"/>
      <c r="E347" s="93"/>
      <c r="F347" s="93"/>
      <c r="G347" s="93"/>
    </row>
    <row r="348" spans="2:7" ht="15.75" customHeight="1" x14ac:dyDescent="0.2">
      <c r="B348" s="93"/>
      <c r="C348" s="93"/>
      <c r="D348" s="354"/>
      <c r="E348" s="93"/>
      <c r="F348" s="93"/>
      <c r="G348" s="93"/>
    </row>
    <row r="349" spans="2:7" ht="15.75" customHeight="1" x14ac:dyDescent="0.2">
      <c r="B349" s="93"/>
      <c r="C349" s="93"/>
      <c r="D349" s="354"/>
      <c r="E349" s="93"/>
      <c r="F349" s="93"/>
      <c r="G349" s="93"/>
    </row>
    <row r="350" spans="2:7" ht="15.75" customHeight="1" x14ac:dyDescent="0.2">
      <c r="B350" s="93"/>
      <c r="C350" s="93"/>
      <c r="D350" s="354"/>
      <c r="E350" s="93"/>
      <c r="F350" s="93"/>
      <c r="G350" s="93"/>
    </row>
    <row r="351" spans="2:7" ht="15.75" customHeight="1" x14ac:dyDescent="0.2">
      <c r="B351" s="93"/>
      <c r="C351" s="93"/>
      <c r="D351" s="354"/>
      <c r="E351" s="93"/>
      <c r="F351" s="93"/>
      <c r="G351" s="93"/>
    </row>
    <row r="352" spans="2:7" ht="15.75" customHeight="1" x14ac:dyDescent="0.2">
      <c r="B352" s="93"/>
      <c r="C352" s="93"/>
      <c r="D352" s="354"/>
      <c r="E352" s="93"/>
      <c r="F352" s="93"/>
      <c r="G352" s="93"/>
    </row>
    <row r="353" spans="2:7" ht="15.75" customHeight="1" x14ac:dyDescent="0.2">
      <c r="B353" s="93"/>
      <c r="C353" s="93"/>
      <c r="D353" s="354"/>
      <c r="E353" s="93"/>
      <c r="F353" s="93"/>
      <c r="G353" s="93"/>
    </row>
    <row r="354" spans="2:7" ht="15.75" customHeight="1" x14ac:dyDescent="0.2">
      <c r="B354" s="93"/>
      <c r="C354" s="93"/>
      <c r="D354" s="354"/>
      <c r="E354" s="93"/>
      <c r="F354" s="93"/>
      <c r="G354" s="93"/>
    </row>
    <row r="355" spans="2:7" ht="15.75" customHeight="1" x14ac:dyDescent="0.2">
      <c r="B355" s="93"/>
      <c r="C355" s="93"/>
      <c r="D355" s="354"/>
      <c r="E355" s="93"/>
      <c r="F355" s="93"/>
      <c r="G355" s="93"/>
    </row>
    <row r="356" spans="2:7" ht="15.75" customHeight="1" x14ac:dyDescent="0.2">
      <c r="B356" s="93"/>
      <c r="C356" s="93"/>
      <c r="D356" s="354"/>
      <c r="E356" s="93"/>
      <c r="F356" s="93"/>
      <c r="G356" s="93"/>
    </row>
    <row r="357" spans="2:7" ht="15.75" customHeight="1" x14ac:dyDescent="0.2">
      <c r="B357" s="93"/>
      <c r="C357" s="93"/>
      <c r="D357" s="354"/>
      <c r="E357" s="93"/>
      <c r="F357" s="93"/>
      <c r="G357" s="93"/>
    </row>
    <row r="358" spans="2:7" ht="15.75" customHeight="1" x14ac:dyDescent="0.2">
      <c r="B358" s="93"/>
      <c r="C358" s="93"/>
      <c r="D358" s="354"/>
      <c r="E358" s="93"/>
      <c r="F358" s="93"/>
      <c r="G358" s="93"/>
    </row>
    <row r="359" spans="2:7" ht="15.75" customHeight="1" x14ac:dyDescent="0.2">
      <c r="B359" s="93"/>
      <c r="C359" s="93"/>
      <c r="D359" s="354"/>
      <c r="E359" s="93"/>
      <c r="F359" s="93"/>
      <c r="G359" s="93"/>
    </row>
    <row r="360" spans="2:7" ht="15.75" customHeight="1" x14ac:dyDescent="0.2">
      <c r="B360" s="93"/>
      <c r="C360" s="93"/>
      <c r="D360" s="354"/>
      <c r="E360" s="93"/>
      <c r="F360" s="93"/>
      <c r="G360" s="93"/>
    </row>
    <row r="361" spans="2:7" ht="15.75" customHeight="1" x14ac:dyDescent="0.2">
      <c r="B361" s="93"/>
      <c r="C361" s="93"/>
      <c r="D361" s="354"/>
      <c r="E361" s="93"/>
      <c r="F361" s="93"/>
      <c r="G361" s="93"/>
    </row>
    <row r="362" spans="2:7" ht="15.75" customHeight="1" x14ac:dyDescent="0.2">
      <c r="B362" s="93"/>
      <c r="C362" s="93"/>
      <c r="D362" s="354"/>
      <c r="E362" s="93"/>
      <c r="F362" s="93"/>
      <c r="G362" s="93"/>
    </row>
    <row r="363" spans="2:7" ht="15.75" customHeight="1" x14ac:dyDescent="0.2">
      <c r="B363" s="93"/>
      <c r="C363" s="93"/>
      <c r="D363" s="354"/>
      <c r="E363" s="93"/>
      <c r="F363" s="93"/>
      <c r="G363" s="93"/>
    </row>
    <row r="364" spans="2:7" ht="15.75" customHeight="1" x14ac:dyDescent="0.2">
      <c r="B364" s="93"/>
      <c r="C364" s="93"/>
      <c r="D364" s="354"/>
      <c r="E364" s="93"/>
      <c r="F364" s="93"/>
      <c r="G364" s="93"/>
    </row>
    <row r="365" spans="2:7" ht="15.75" customHeight="1" x14ac:dyDescent="0.2">
      <c r="B365" s="93"/>
      <c r="C365" s="93"/>
      <c r="D365" s="354"/>
      <c r="E365" s="93"/>
      <c r="F365" s="93"/>
      <c r="G365" s="93"/>
    </row>
    <row r="366" spans="2:7" ht="15.75" customHeight="1" x14ac:dyDescent="0.2">
      <c r="B366" s="93"/>
      <c r="C366" s="93"/>
      <c r="D366" s="354"/>
      <c r="E366" s="93"/>
      <c r="F366" s="93"/>
      <c r="G366" s="93"/>
    </row>
    <row r="367" spans="2:7" ht="15.75" customHeight="1" x14ac:dyDescent="0.2">
      <c r="B367" s="93"/>
      <c r="C367" s="93"/>
      <c r="D367" s="354"/>
      <c r="E367" s="93"/>
      <c r="F367" s="93"/>
      <c r="G367" s="93"/>
    </row>
    <row r="368" spans="2:7" ht="15.75" customHeight="1" x14ac:dyDescent="0.2">
      <c r="B368" s="93"/>
      <c r="C368" s="93"/>
      <c r="D368" s="354"/>
      <c r="E368" s="93"/>
      <c r="F368" s="93"/>
      <c r="G368" s="93"/>
    </row>
    <row r="369" spans="2:7" ht="15.75" customHeight="1" x14ac:dyDescent="0.2">
      <c r="B369" s="93"/>
      <c r="C369" s="93"/>
      <c r="D369" s="354"/>
      <c r="E369" s="93"/>
      <c r="F369" s="93"/>
      <c r="G369" s="93"/>
    </row>
    <row r="370" spans="2:7" ht="15.75" customHeight="1" x14ac:dyDescent="0.2">
      <c r="B370" s="93"/>
      <c r="C370" s="93"/>
      <c r="D370" s="354"/>
      <c r="E370" s="93"/>
      <c r="F370" s="93"/>
      <c r="G370" s="93"/>
    </row>
    <row r="371" spans="2:7" ht="15.75" customHeight="1" x14ac:dyDescent="0.2">
      <c r="B371" s="93"/>
      <c r="C371" s="93"/>
      <c r="D371" s="354"/>
      <c r="E371" s="93"/>
      <c r="F371" s="93"/>
      <c r="G371" s="93"/>
    </row>
    <row r="372" spans="2:7" ht="15.75" customHeight="1" x14ac:dyDescent="0.2">
      <c r="B372" s="93"/>
      <c r="C372" s="93"/>
      <c r="D372" s="354"/>
      <c r="E372" s="93"/>
      <c r="F372" s="93"/>
      <c r="G372" s="93"/>
    </row>
    <row r="373" spans="2:7" ht="15.75" customHeight="1" x14ac:dyDescent="0.2">
      <c r="B373" s="93"/>
      <c r="C373" s="93"/>
      <c r="D373" s="354"/>
      <c r="E373" s="93"/>
      <c r="F373" s="93"/>
      <c r="G373" s="93"/>
    </row>
    <row r="374" spans="2:7" ht="15.75" customHeight="1" x14ac:dyDescent="0.2"/>
    <row r="375" spans="2:7" ht="15.75" customHeight="1" x14ac:dyDescent="0.2"/>
    <row r="376" spans="2:7" ht="15.75" customHeight="1" x14ac:dyDescent="0.2"/>
    <row r="377" spans="2:7" ht="15.75" customHeight="1" x14ac:dyDescent="0.2"/>
    <row r="378" spans="2:7" ht="15.75" customHeight="1" x14ac:dyDescent="0.2"/>
    <row r="379" spans="2:7" ht="15.75" customHeight="1" x14ac:dyDescent="0.2"/>
    <row r="380" spans="2:7" ht="15.75" customHeight="1" x14ac:dyDescent="0.2"/>
    <row r="381" spans="2:7" ht="15.75" customHeight="1" x14ac:dyDescent="0.2"/>
    <row r="382" spans="2:7" ht="15.75" customHeight="1" x14ac:dyDescent="0.2"/>
    <row r="383" spans="2:7" ht="15.75" customHeight="1" x14ac:dyDescent="0.2"/>
    <row r="384" spans="2:7"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sheetData>
  <protectedRanges>
    <protectedRange sqref="F25" name="Rango1_3_6"/>
    <protectedRange sqref="F14" name="Rango1_2_2_1"/>
    <protectedRange sqref="F19" name="Rango1_3_6_1"/>
    <protectedRange sqref="F20" name="Rango1_3_5_2_1"/>
  </protectedRanges>
  <autoFilter ref="B8:AD24" xr:uid="{00000000-0009-0000-0000-000014000000}"/>
  <mergeCells count="32">
    <mergeCell ref="B9:B25"/>
    <mergeCell ref="C9:C25"/>
    <mergeCell ref="C6:AF6"/>
    <mergeCell ref="C4:D4"/>
    <mergeCell ref="F4:U4"/>
    <mergeCell ref="Y7:Y8"/>
    <mergeCell ref="J7:T7"/>
    <mergeCell ref="V7:X7"/>
    <mergeCell ref="Z7:Z8"/>
    <mergeCell ref="AA7:AE7"/>
    <mergeCell ref="AF7:AF8"/>
    <mergeCell ref="J8:K8"/>
    <mergeCell ref="L8:M8"/>
    <mergeCell ref="P8:Q8"/>
    <mergeCell ref="S8:T8"/>
    <mergeCell ref="F7:F8"/>
    <mergeCell ref="G7:I7"/>
    <mergeCell ref="B7:B8"/>
    <mergeCell ref="C7:C8"/>
    <mergeCell ref="D7:E7"/>
    <mergeCell ref="V3:W3"/>
    <mergeCell ref="C5:AF5"/>
    <mergeCell ref="W4:Y4"/>
    <mergeCell ref="Z4:AF4"/>
    <mergeCell ref="B2:E2"/>
    <mergeCell ref="F2:AF2"/>
    <mergeCell ref="Y3:AF3"/>
    <mergeCell ref="Q3:S3"/>
    <mergeCell ref="T3:U3"/>
    <mergeCell ref="C3:D3"/>
    <mergeCell ref="E3:H3"/>
    <mergeCell ref="I3:P3"/>
  </mergeCells>
  <conditionalFormatting sqref="S9:S25">
    <cfRule type="cellIs" dxfId="115" priority="1" stopIfTrue="1" operator="equal">
      <formula>"IV"</formula>
    </cfRule>
    <cfRule type="cellIs" dxfId="114" priority="2" stopIfTrue="1" operator="equal">
      <formula>"III"</formula>
    </cfRule>
    <cfRule type="cellIs" dxfId="113" priority="3" stopIfTrue="1" operator="equal">
      <formula>"II"</formula>
    </cfRule>
    <cfRule type="cellIs" dxfId="112" priority="4" stopIfTrue="1" operator="equal">
      <formula>"I"</formula>
    </cfRule>
  </conditionalFormatting>
  <conditionalFormatting sqref="T9:U25">
    <cfRule type="cellIs" dxfId="111" priority="5" operator="equal">
      <formula>"Mejorable"</formula>
    </cfRule>
    <cfRule type="cellIs" dxfId="110" priority="6" stopIfTrue="1" operator="equal">
      <formula>"No Aceptable"</formula>
    </cfRule>
    <cfRule type="cellIs" dxfId="109" priority="7" stopIfTrue="1" operator="equal">
      <formula>"Aceptable"</formula>
    </cfRule>
    <cfRule type="cellIs" dxfId="108" priority="8" operator="equal">
      <formula>"No Aceptable  o Aceptable con control específico"</formula>
    </cfRule>
  </conditionalFormatting>
  <conditionalFormatting sqref="U9:U25">
    <cfRule type="containsText" dxfId="107" priority="9" operator="containsText" text="SI">
      <formula>NOT(ISERROR(SEARCH(("SI"),(U9))))</formula>
    </cfRule>
    <cfRule type="cellIs" dxfId="106" priority="10" operator="equal">
      <formula>"NO"</formula>
    </cfRule>
    <cfRule type="containsText" dxfId="105" priority="11" operator="containsText" text="SI">
      <formula>NOT(ISERROR(SEARCH(("SI"),(U9))))</formula>
    </cfRule>
  </conditionalFormatting>
  <dataValidations count="5">
    <dataValidation operator="equal" allowBlank="1" showInputMessage="1" showErrorMessage="1" error="Para ingresar infrormación en esta celda, haga doble click y seleccione el valor de la lista" sqref="F25 F20 F14" xr:uid="{00000000-0002-0000-1400-000000000000}"/>
    <dataValidation type="list" allowBlank="1" showErrorMessage="1" sqref="L20 L13 L15:L18 L22" xr:uid="{00000000-0002-0000-1400-000001000000}">
      <formula1>NIVELEXPOSICION</formula1>
    </dataValidation>
    <dataValidation type="list" allowBlank="1" showErrorMessage="1" sqref="J20 J13 J15:J18 J22" xr:uid="{00000000-0002-0000-1400-000002000000}">
      <formula1>NIVELDEFICIENCIA</formula1>
    </dataValidation>
    <dataValidation type="list" allowBlank="1" showErrorMessage="1" sqref="P20 P13 P15:P18 P22" xr:uid="{00000000-0002-0000-1400-000003000000}">
      <formula1>NIVELCONSECUENCIA</formula1>
    </dataValidation>
    <dataValidation type="list" allowBlank="1" showErrorMessage="1" sqref="Z16 Z14 Z19 Z9:Z12 Z21:Z25 U9:U25" xr:uid="{00000000-0002-0000-1400-000004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F759"/>
  <sheetViews>
    <sheetView showGridLines="0" zoomScale="80" zoomScaleNormal="80" zoomScaleSheetLayoutView="68" workbookViewId="0">
      <selection activeCell="AF24" sqref="D9:AF24"/>
    </sheetView>
  </sheetViews>
  <sheetFormatPr baseColWidth="10" defaultColWidth="12.625" defaultRowHeight="15" customHeight="1" x14ac:dyDescent="0.2"/>
  <cols>
    <col min="1" max="1" width="2" customWidth="1"/>
    <col min="2" max="2" width="12.125" customWidth="1"/>
    <col min="3" max="3" width="13.875" customWidth="1"/>
    <col min="4" max="4" width="18.375" customWidth="1"/>
    <col min="5" max="5" width="21.375" customWidth="1"/>
    <col min="6" max="6" width="16.125" customWidth="1"/>
    <col min="7" max="9" width="15.5" customWidth="1"/>
    <col min="10" max="15" width="7.125" customWidth="1"/>
    <col min="16" max="17" width="7.25" customWidth="1"/>
    <col min="18" max="20" width="10.625" customWidth="1"/>
    <col min="21" max="22" width="14.125" customWidth="1"/>
    <col min="23" max="24" width="13.375" customWidth="1"/>
    <col min="27" max="29" width="15" customWidth="1"/>
    <col min="30" max="31" width="24.875" customWidth="1"/>
    <col min="32" max="32" width="27" customWidth="1"/>
  </cols>
  <sheetData>
    <row r="1" spans="2:32" ht="8.25" customHeight="1" thickBot="1" x14ac:dyDescent="0.25">
      <c r="B1" s="9"/>
      <c r="C1" s="9"/>
      <c r="D1" s="9"/>
      <c r="E1" s="9"/>
      <c r="F1" s="9"/>
      <c r="G1" s="9"/>
      <c r="H1" s="9"/>
      <c r="I1" s="9"/>
      <c r="J1" s="9"/>
      <c r="K1" s="9"/>
      <c r="L1" s="9"/>
      <c r="M1" s="9"/>
      <c r="N1" s="9"/>
      <c r="O1" s="9"/>
      <c r="P1" s="9"/>
      <c r="Q1" s="9"/>
      <c r="R1" s="9"/>
      <c r="S1" s="9"/>
      <c r="T1" s="9"/>
      <c r="U1" s="9"/>
      <c r="V1" s="9"/>
      <c r="W1" s="9"/>
      <c r="X1" s="9"/>
    </row>
    <row r="2" spans="2:32" s="67" customFormat="1" ht="63" customHeight="1" x14ac:dyDescent="0.2">
      <c r="B2" s="313"/>
      <c r="C2" s="314"/>
      <c r="D2" s="314"/>
      <c r="E2" s="314"/>
      <c r="F2" s="526" t="s">
        <v>111</v>
      </c>
      <c r="G2" s="526"/>
      <c r="H2" s="526"/>
      <c r="I2" s="526"/>
      <c r="J2" s="526"/>
      <c r="K2" s="526"/>
      <c r="L2" s="526"/>
      <c r="M2" s="526"/>
      <c r="N2" s="526"/>
      <c r="O2" s="526"/>
      <c r="P2" s="526"/>
      <c r="Q2" s="526"/>
      <c r="R2" s="526"/>
      <c r="S2" s="526"/>
      <c r="T2" s="526"/>
      <c r="U2" s="526"/>
      <c r="V2" s="526"/>
      <c r="W2" s="526"/>
      <c r="X2" s="526"/>
      <c r="Y2" s="315"/>
      <c r="Z2" s="315"/>
      <c r="AA2" s="315"/>
      <c r="AB2" s="315"/>
      <c r="AC2" s="315"/>
      <c r="AD2" s="315"/>
      <c r="AE2" s="315"/>
      <c r="AF2" s="316"/>
    </row>
    <row r="3" spans="2:32" s="68" customFormat="1" ht="22.5" customHeight="1" x14ac:dyDescent="0.2">
      <c r="B3" s="278" t="s">
        <v>357</v>
      </c>
      <c r="C3" s="401" t="s">
        <v>313</v>
      </c>
      <c r="D3" s="413"/>
      <c r="E3" s="403" t="s">
        <v>358</v>
      </c>
      <c r="F3" s="404"/>
      <c r="G3" s="404"/>
      <c r="H3" s="404"/>
      <c r="I3" s="405" t="s">
        <v>359</v>
      </c>
      <c r="J3" s="405"/>
      <c r="K3" s="405"/>
      <c r="L3" s="405"/>
      <c r="M3" s="405"/>
      <c r="N3" s="405"/>
      <c r="O3" s="405"/>
      <c r="P3" s="405"/>
      <c r="Q3" s="433" t="s">
        <v>360</v>
      </c>
      <c r="R3" s="434"/>
      <c r="S3" s="434" t="s">
        <v>543</v>
      </c>
      <c r="T3" s="434"/>
      <c r="U3" s="434"/>
      <c r="V3" s="527" t="s">
        <v>762</v>
      </c>
      <c r="W3" s="527"/>
      <c r="X3" s="527"/>
      <c r="Y3" s="527"/>
      <c r="Z3" s="527"/>
      <c r="AA3" s="527"/>
      <c r="AB3" s="527"/>
      <c r="AC3" s="527"/>
      <c r="AD3" s="527"/>
      <c r="AE3" s="527"/>
      <c r="AF3" s="528"/>
    </row>
    <row r="4" spans="2:32" s="68" customFormat="1" ht="22.5" customHeight="1" x14ac:dyDescent="0.2">
      <c r="B4" s="280" t="s">
        <v>351</v>
      </c>
      <c r="C4" s="406" t="s">
        <v>395</v>
      </c>
      <c r="D4" s="408"/>
      <c r="E4" s="70"/>
      <c r="F4" s="409"/>
      <c r="G4" s="410"/>
      <c r="H4" s="410"/>
      <c r="I4" s="410"/>
      <c r="J4" s="410"/>
      <c r="K4" s="410"/>
      <c r="L4" s="410"/>
      <c r="M4" s="410"/>
      <c r="N4" s="410"/>
      <c r="O4" s="410"/>
      <c r="P4" s="410"/>
      <c r="Q4" s="410"/>
      <c r="R4" s="410"/>
      <c r="S4" s="410"/>
      <c r="T4" s="410"/>
      <c r="U4" s="411"/>
      <c r="V4" s="71" t="s">
        <v>355</v>
      </c>
      <c r="W4" s="439" t="s">
        <v>474</v>
      </c>
      <c r="X4" s="440"/>
      <c r="Y4" s="440"/>
      <c r="Z4" s="440"/>
      <c r="AA4" s="440"/>
      <c r="AB4" s="440"/>
      <c r="AC4" s="440"/>
      <c r="AD4" s="440"/>
      <c r="AE4" s="440"/>
      <c r="AF4" s="537"/>
    </row>
    <row r="5" spans="2:32" s="68" customFormat="1" ht="22.5" customHeight="1" x14ac:dyDescent="0.2">
      <c r="B5" s="538" t="s">
        <v>121</v>
      </c>
      <c r="C5" s="401"/>
      <c r="D5" s="384" t="s">
        <v>763</v>
      </c>
      <c r="E5" s="384"/>
      <c r="F5" s="384"/>
      <c r="G5" s="384"/>
      <c r="H5" s="384"/>
      <c r="I5" s="384"/>
      <c r="J5" s="384"/>
      <c r="K5" s="384"/>
      <c r="L5" s="384"/>
      <c r="M5" s="384"/>
      <c r="N5" s="384"/>
      <c r="O5" s="384"/>
      <c r="P5" s="384"/>
      <c r="Q5" s="384"/>
      <c r="R5" s="384"/>
      <c r="S5" s="283"/>
      <c r="T5" s="283"/>
      <c r="U5" s="283"/>
      <c r="V5" s="284"/>
      <c r="W5" s="66"/>
      <c r="X5" s="66"/>
      <c r="Y5" s="66"/>
      <c r="Z5" s="66"/>
      <c r="AA5" s="66"/>
      <c r="AB5" s="66"/>
      <c r="AC5" s="66"/>
      <c r="AD5" s="66"/>
      <c r="AE5" s="66"/>
      <c r="AF5" s="279"/>
    </row>
    <row r="6" spans="2:32" ht="25.5" customHeight="1" thickBot="1" x14ac:dyDescent="0.3">
      <c r="B6" s="317" t="s">
        <v>393</v>
      </c>
      <c r="C6" s="543" t="s">
        <v>394</v>
      </c>
      <c r="D6" s="544"/>
      <c r="E6" s="544"/>
      <c r="F6" s="544"/>
      <c r="G6" s="544"/>
      <c r="H6" s="544"/>
      <c r="I6" s="544"/>
      <c r="J6" s="544"/>
      <c r="K6" s="544"/>
      <c r="L6" s="544"/>
      <c r="M6" s="544"/>
      <c r="N6" s="544"/>
      <c r="O6" s="544"/>
      <c r="P6" s="544"/>
      <c r="Q6" s="544"/>
      <c r="R6" s="544"/>
      <c r="S6" s="544"/>
      <c r="T6" s="544"/>
      <c r="U6" s="544"/>
      <c r="V6" s="544"/>
      <c r="W6" s="543"/>
      <c r="X6" s="543"/>
      <c r="Y6" s="318"/>
      <c r="Z6" s="318"/>
      <c r="AA6" s="318"/>
      <c r="AB6" s="318"/>
      <c r="AC6" s="318"/>
      <c r="AD6" s="318"/>
      <c r="AE6" s="318"/>
      <c r="AF6" s="319"/>
    </row>
    <row r="7" spans="2:32" s="78" customFormat="1" ht="67.5" customHeight="1" x14ac:dyDescent="0.25">
      <c r="B7" s="499" t="s">
        <v>334</v>
      </c>
      <c r="C7" s="501" t="s">
        <v>333</v>
      </c>
      <c r="D7" s="503" t="s">
        <v>124</v>
      </c>
      <c r="E7" s="498"/>
      <c r="F7" s="503" t="s">
        <v>125</v>
      </c>
      <c r="G7" s="497" t="s">
        <v>126</v>
      </c>
      <c r="H7" s="498"/>
      <c r="I7" s="498"/>
      <c r="J7" s="518" t="s">
        <v>127</v>
      </c>
      <c r="K7" s="518"/>
      <c r="L7" s="518"/>
      <c r="M7" s="518"/>
      <c r="N7" s="518"/>
      <c r="O7" s="518"/>
      <c r="P7" s="518"/>
      <c r="Q7" s="518"/>
      <c r="R7" s="518"/>
      <c r="S7" s="518"/>
      <c r="T7" s="518"/>
      <c r="U7" s="287" t="s">
        <v>510</v>
      </c>
      <c r="V7" s="516" t="s">
        <v>130</v>
      </c>
      <c r="W7" s="498"/>
      <c r="X7" s="498"/>
      <c r="Y7" s="516" t="s">
        <v>131</v>
      </c>
      <c r="Z7" s="516" t="s">
        <v>132</v>
      </c>
      <c r="AA7" s="519" t="s">
        <v>133</v>
      </c>
      <c r="AB7" s="498"/>
      <c r="AC7" s="498"/>
      <c r="AD7" s="498"/>
      <c r="AE7" s="498"/>
      <c r="AF7" s="520" t="s">
        <v>134</v>
      </c>
    </row>
    <row r="8" spans="2:32" s="78" customFormat="1" ht="107.25" customHeight="1" thickBot="1" x14ac:dyDescent="0.25">
      <c r="B8" s="535"/>
      <c r="C8" s="534"/>
      <c r="D8" s="293" t="s">
        <v>317</v>
      </c>
      <c r="E8" s="294" t="s">
        <v>318</v>
      </c>
      <c r="F8" s="536"/>
      <c r="G8" s="295" t="s">
        <v>137</v>
      </c>
      <c r="H8" s="295" t="s">
        <v>138</v>
      </c>
      <c r="I8" s="295" t="s">
        <v>139</v>
      </c>
      <c r="J8" s="540" t="s">
        <v>140</v>
      </c>
      <c r="K8" s="541"/>
      <c r="L8" s="540" t="s">
        <v>141</v>
      </c>
      <c r="M8" s="541"/>
      <c r="N8" s="296" t="s">
        <v>142</v>
      </c>
      <c r="O8" s="296" t="s">
        <v>397</v>
      </c>
      <c r="P8" s="540" t="s">
        <v>143</v>
      </c>
      <c r="Q8" s="541"/>
      <c r="R8" s="296" t="s">
        <v>350</v>
      </c>
      <c r="S8" s="542" t="s">
        <v>319</v>
      </c>
      <c r="T8" s="542"/>
      <c r="U8" s="297" t="s">
        <v>145</v>
      </c>
      <c r="V8" s="298" t="s">
        <v>146</v>
      </c>
      <c r="W8" s="298" t="s">
        <v>147</v>
      </c>
      <c r="X8" s="298" t="s">
        <v>148</v>
      </c>
      <c r="Y8" s="533"/>
      <c r="Z8" s="533"/>
      <c r="AA8" s="260" t="s">
        <v>149</v>
      </c>
      <c r="AB8" s="260" t="s">
        <v>150</v>
      </c>
      <c r="AC8" s="260" t="s">
        <v>151</v>
      </c>
      <c r="AD8" s="261" t="s">
        <v>152</v>
      </c>
      <c r="AE8" s="260" t="s">
        <v>153</v>
      </c>
      <c r="AF8" s="539"/>
    </row>
    <row r="9" spans="2:32" s="78" customFormat="1" ht="100.5" customHeight="1" x14ac:dyDescent="0.2">
      <c r="B9" s="529" t="s">
        <v>742</v>
      </c>
      <c r="C9" s="531" t="s">
        <v>547</v>
      </c>
      <c r="D9" s="262" t="s">
        <v>751</v>
      </c>
      <c r="E9" s="263" t="s">
        <v>17</v>
      </c>
      <c r="F9" s="242" t="s">
        <v>349</v>
      </c>
      <c r="G9" s="299" t="s">
        <v>59</v>
      </c>
      <c r="H9" s="299" t="s">
        <v>59</v>
      </c>
      <c r="I9" s="300" t="s">
        <v>753</v>
      </c>
      <c r="J9" s="252">
        <v>6</v>
      </c>
      <c r="K9" s="252" t="str">
        <f t="shared" ref="K9:K11" si="0">+IF(J9="","Bajo",IF(J9=2,"Medio",IF(J9=6,"Alto",IF(J9=10,"Muy Alto",""))))</f>
        <v>Alto</v>
      </c>
      <c r="L9" s="252">
        <v>2</v>
      </c>
      <c r="M9" s="252" t="str">
        <f t="shared" ref="M9:M11" si="1">+IF(L9=0,"",IF(L9=1,"Esporádica",IF(L9=2,"Ocasional",IF(L9=3,"Frecuente",IF(L9=4,"Continua","")))))</f>
        <v>Ocasional</v>
      </c>
      <c r="N9" s="252">
        <f t="shared" ref="N9:N10" si="2">+IF(J9="",L9,(L9*J9))</f>
        <v>12</v>
      </c>
      <c r="O9" s="252" t="str">
        <f t="shared" ref="O9:O11" si="3">+IF(N9=0,"",IF(N9&lt;5,"Bajo",IF(N9&lt;9,"Medio",IF(N9&lt;21,"Alto",IF(N9&lt;41,"Muy Alto","")))))</f>
        <v>Alto</v>
      </c>
      <c r="P9" s="252">
        <v>25</v>
      </c>
      <c r="Q9" s="252" t="str">
        <f t="shared" ref="Q9:Q11" si="4">+IF(P9=0,"",IF(P9&lt;11,"Leve",IF(P9&lt;26,"Grave",IF(P9&lt;61,"Muy Grave",IF(P9&lt;101,"Muerte","")))))</f>
        <v>Grave</v>
      </c>
      <c r="R9" s="252">
        <f t="shared" ref="R9:R11" si="5">+P9*N9</f>
        <v>300</v>
      </c>
      <c r="S9" s="242" t="str">
        <f t="shared" ref="S9:S11" si="6">+IF(R9=0,"",IF(R9&lt;21,"IV",IF(R9&lt;121,"III",IF(R9&lt;501,"II",IF(R9&lt;4001,"I","")))))</f>
        <v>II</v>
      </c>
      <c r="T9" s="245" t="str">
        <f t="shared" ref="T9:T11" si="7">+IF(S9=0,"",IF(S9="I","No Aceptable",IF(S9="II","No Aceptable  o Aceptable con control específico",IF(S9="III","Aceptable",IF(S9="IV","Aceptable","")))))</f>
        <v>No Aceptable  o Aceptable con control específico</v>
      </c>
      <c r="U9" s="301" t="s">
        <v>4</v>
      </c>
      <c r="V9" s="302">
        <v>2</v>
      </c>
      <c r="W9" s="302">
        <v>171</v>
      </c>
      <c r="X9" s="302">
        <v>173</v>
      </c>
      <c r="Y9" s="303" t="s">
        <v>252</v>
      </c>
      <c r="Z9" s="242" t="s">
        <v>4</v>
      </c>
      <c r="AA9" s="242" t="s">
        <v>59</v>
      </c>
      <c r="AB9" s="242" t="s">
        <v>59</v>
      </c>
      <c r="AC9" s="242" t="s">
        <v>59</v>
      </c>
      <c r="AD9" s="304" t="s">
        <v>494</v>
      </c>
      <c r="AE9" s="242" t="s">
        <v>59</v>
      </c>
      <c r="AF9" s="305" t="s">
        <v>59</v>
      </c>
    </row>
    <row r="10" spans="2:32" s="78" customFormat="1" ht="62.25" customHeight="1" x14ac:dyDescent="0.2">
      <c r="B10" s="508"/>
      <c r="C10" s="511"/>
      <c r="D10" s="79" t="s">
        <v>752</v>
      </c>
      <c r="E10" s="85" t="s">
        <v>17</v>
      </c>
      <c r="F10" s="125" t="s">
        <v>521</v>
      </c>
      <c r="G10" s="123" t="s">
        <v>59</v>
      </c>
      <c r="H10" s="136" t="s">
        <v>519</v>
      </c>
      <c r="I10" s="136" t="s">
        <v>753</v>
      </c>
      <c r="J10" s="125">
        <v>2</v>
      </c>
      <c r="K10" s="125" t="str">
        <f t="shared" si="0"/>
        <v>Medio</v>
      </c>
      <c r="L10" s="125">
        <v>2</v>
      </c>
      <c r="M10" s="125" t="str">
        <f t="shared" si="1"/>
        <v>Ocasional</v>
      </c>
      <c r="N10" s="125">
        <f t="shared" si="2"/>
        <v>4</v>
      </c>
      <c r="O10" s="125" t="str">
        <f t="shared" si="3"/>
        <v>Bajo</v>
      </c>
      <c r="P10" s="125">
        <v>60</v>
      </c>
      <c r="Q10" s="125" t="str">
        <f t="shared" si="4"/>
        <v>Muy Grave</v>
      </c>
      <c r="R10" s="125">
        <f t="shared" si="5"/>
        <v>240</v>
      </c>
      <c r="S10" s="125" t="str">
        <f t="shared" si="6"/>
        <v>II</v>
      </c>
      <c r="T10" s="138" t="str">
        <f t="shared" si="7"/>
        <v>No Aceptable  o Aceptable con control específico</v>
      </c>
      <c r="U10" s="138" t="s">
        <v>4</v>
      </c>
      <c r="V10" s="151">
        <v>2</v>
      </c>
      <c r="W10" s="151">
        <v>171</v>
      </c>
      <c r="X10" s="151">
        <v>173</v>
      </c>
      <c r="Y10" s="139" t="s">
        <v>523</v>
      </c>
      <c r="Z10" s="125" t="s">
        <v>4</v>
      </c>
      <c r="AA10" s="117" t="s">
        <v>59</v>
      </c>
      <c r="AB10" s="117" t="s">
        <v>59</v>
      </c>
      <c r="AC10" s="117" t="s">
        <v>59</v>
      </c>
      <c r="AD10" s="137" t="s">
        <v>522</v>
      </c>
      <c r="AE10" s="117" t="s">
        <v>59</v>
      </c>
      <c r="AF10" s="306" t="s">
        <v>59</v>
      </c>
    </row>
    <row r="11" spans="2:32" s="78" customFormat="1" ht="62.25" customHeight="1" x14ac:dyDescent="0.2">
      <c r="B11" s="508"/>
      <c r="C11" s="511"/>
      <c r="D11" s="129" t="s">
        <v>736</v>
      </c>
      <c r="E11" s="292" t="s">
        <v>321</v>
      </c>
      <c r="F11" s="117" t="s">
        <v>737</v>
      </c>
      <c r="G11" s="123" t="s">
        <v>59</v>
      </c>
      <c r="H11" s="123" t="s">
        <v>59</v>
      </c>
      <c r="I11" s="123" t="s">
        <v>758</v>
      </c>
      <c r="J11" s="129">
        <v>2</v>
      </c>
      <c r="K11" s="129" t="str">
        <f t="shared" si="0"/>
        <v>Medio</v>
      </c>
      <c r="L11" s="129">
        <v>2</v>
      </c>
      <c r="M11" s="129" t="str">
        <f t="shared" si="1"/>
        <v>Ocasional</v>
      </c>
      <c r="N11" s="129">
        <f>+IF(J11="",L11,(L11*J11))</f>
        <v>4</v>
      </c>
      <c r="O11" s="129" t="str">
        <f t="shared" si="3"/>
        <v>Bajo</v>
      </c>
      <c r="P11" s="129">
        <v>10</v>
      </c>
      <c r="Q11" s="129" t="str">
        <f t="shared" si="4"/>
        <v>Leve</v>
      </c>
      <c r="R11" s="129">
        <f t="shared" si="5"/>
        <v>40</v>
      </c>
      <c r="S11" s="129" t="str">
        <f t="shared" si="6"/>
        <v>III</v>
      </c>
      <c r="T11" s="130" t="str">
        <f t="shared" si="7"/>
        <v>Aceptable</v>
      </c>
      <c r="U11" s="130" t="s">
        <v>4</v>
      </c>
      <c r="V11" s="151">
        <v>2</v>
      </c>
      <c r="W11" s="151">
        <v>171</v>
      </c>
      <c r="X11" s="151">
        <v>173</v>
      </c>
      <c r="Y11" s="131" t="s">
        <v>343</v>
      </c>
      <c r="Z11" s="129" t="s">
        <v>4</v>
      </c>
      <c r="AA11" s="117" t="s">
        <v>59</v>
      </c>
      <c r="AB11" s="117" t="s">
        <v>59</v>
      </c>
      <c r="AC11" s="117" t="s">
        <v>59</v>
      </c>
      <c r="AD11" s="132" t="s">
        <v>760</v>
      </c>
      <c r="AE11" s="117" t="s">
        <v>59</v>
      </c>
      <c r="AF11" s="307" t="s">
        <v>59</v>
      </c>
    </row>
    <row r="12" spans="2:32" s="78" customFormat="1" ht="62.25" customHeight="1" x14ac:dyDescent="0.2">
      <c r="B12" s="508"/>
      <c r="C12" s="511"/>
      <c r="D12" s="117" t="s">
        <v>234</v>
      </c>
      <c r="E12" s="80" t="s">
        <v>19</v>
      </c>
      <c r="F12" s="117" t="s">
        <v>341</v>
      </c>
      <c r="G12" s="123" t="s">
        <v>59</v>
      </c>
      <c r="H12" s="125" t="s">
        <v>540</v>
      </c>
      <c r="I12" s="125" t="s">
        <v>541</v>
      </c>
      <c r="J12" s="117">
        <v>2</v>
      </c>
      <c r="K12" s="117" t="str">
        <f t="shared" ref="K12" si="8">+IF(J12="","Bajo",IF(J12=2,"Medio",IF(J12=6,"Alto",IF(J12=10,"Muy Alto",""))))</f>
        <v>Medio</v>
      </c>
      <c r="L12" s="117">
        <v>2</v>
      </c>
      <c r="M12" s="117" t="str">
        <f t="shared" ref="M12" si="9">+IF(L12=0,"",IF(L12=1,"Esporádica",IF(L12=2,"Ocasional",IF(L12=3,"Frecuente",IF(L12=4,"Continua","")))))</f>
        <v>Ocasional</v>
      </c>
      <c r="N12" s="117">
        <f t="shared" ref="N12" si="10">+IF(J12="",L12,(L12*J12))</f>
        <v>4</v>
      </c>
      <c r="O12" s="117" t="str">
        <f t="shared" ref="O12" si="11">+IF(N12=0,"",IF(N12&lt;5,"Bajo",IF(N12&lt;9,"Medio",IF(N12&lt;21,"Alto",IF(N12&lt;41,"Muy Alto","")))))</f>
        <v>Bajo</v>
      </c>
      <c r="P12" s="117">
        <v>100</v>
      </c>
      <c r="Q12" s="117" t="str">
        <f t="shared" ref="Q12" si="12">+IF(P12=0,"",IF(P12&lt;11,"Leve",IF(P12&lt;26,"Grave",IF(P12&lt;61,"Muy Grave",IF(P12&lt;101,"Muerte","")))))</f>
        <v>Muerte</v>
      </c>
      <c r="R12" s="117">
        <f t="shared" ref="R12" si="13">+P12*N12</f>
        <v>400</v>
      </c>
      <c r="S12" s="117" t="str">
        <f t="shared" ref="S12" si="14">+IF(R12=0,"",IF(R12&lt;21,"IV",IF(R12&lt;121,"III",IF(R12&lt;501,"II",IF(R12&lt;4001,"I","")))))</f>
        <v>II</v>
      </c>
      <c r="T12" s="126" t="str">
        <f t="shared" ref="T12" si="15">+IF(S12=0,"",IF(S12="I","No Aceptable",IF(S12="II","No Aceptable  o Aceptable con control específico",IF(S12="III","Aceptable",IF(S12="IV","Aceptable","")))))</f>
        <v>No Aceptable  o Aceptable con control específico</v>
      </c>
      <c r="U12" s="126" t="s">
        <v>4</v>
      </c>
      <c r="V12" s="151">
        <v>2</v>
      </c>
      <c r="W12" s="151">
        <v>171</v>
      </c>
      <c r="X12" s="151">
        <v>173</v>
      </c>
      <c r="Y12" s="127" t="s">
        <v>238</v>
      </c>
      <c r="Z12" s="117" t="s">
        <v>4</v>
      </c>
      <c r="AA12" s="117" t="s">
        <v>59</v>
      </c>
      <c r="AB12" s="117" t="s">
        <v>59</v>
      </c>
      <c r="AC12" s="117" t="s">
        <v>59</v>
      </c>
      <c r="AD12" s="137" t="s">
        <v>517</v>
      </c>
      <c r="AE12" s="117" t="s">
        <v>59</v>
      </c>
      <c r="AF12" s="306" t="s">
        <v>59</v>
      </c>
    </row>
    <row r="13" spans="2:32" s="78" customFormat="1" ht="62.25" customHeight="1" x14ac:dyDescent="0.2">
      <c r="B13" s="508"/>
      <c r="C13" s="511"/>
      <c r="D13" s="79" t="s">
        <v>407</v>
      </c>
      <c r="E13" s="80" t="s">
        <v>19</v>
      </c>
      <c r="F13" s="81" t="s">
        <v>756</v>
      </c>
      <c r="G13" s="123" t="s">
        <v>59</v>
      </c>
      <c r="H13" s="123" t="s">
        <v>59</v>
      </c>
      <c r="I13" s="90" t="s">
        <v>757</v>
      </c>
      <c r="J13" s="125">
        <v>2</v>
      </c>
      <c r="K13" s="125" t="str">
        <f t="shared" ref="K13:K14" si="16">+IF(J13="","Bajo",IF(J13=2,"Medio",IF(J13=6,"Alto",IF(J13=10,"Muy Alto",""))))</f>
        <v>Medio</v>
      </c>
      <c r="L13" s="125">
        <v>3</v>
      </c>
      <c r="M13" s="125" t="str">
        <f t="shared" ref="M13:M14" si="17">+IF(L13=0,"",IF(L13=1,"Esporádica",IF(L13=2,"Ocasional",IF(L13=3,"Frecuente",IF(L13=4,"Continua","")))))</f>
        <v>Frecuente</v>
      </c>
      <c r="N13" s="129">
        <f>+IF(J13="",L13,(L13*J13))</f>
        <v>6</v>
      </c>
      <c r="O13" s="125" t="str">
        <f t="shared" ref="O13:O14" si="18">+IF(N13=0,"",IF(N13&lt;5,"Bajo",IF(N13&lt;9,"Medio",IF(N13&lt;21,"Alto",IF(N13&lt;41,"Muy Alto","")))))</f>
        <v>Medio</v>
      </c>
      <c r="P13" s="125">
        <v>10</v>
      </c>
      <c r="Q13" s="125" t="str">
        <f t="shared" ref="Q13:Q14" si="19">+IF(P13=0,"",IF(P13&lt;11,"Leve",IF(P13&lt;26,"Grave",IF(P13&lt;61,"Muy Grave",IF(P13&lt;101,"Muerte","")))))</f>
        <v>Leve</v>
      </c>
      <c r="R13" s="125">
        <f t="shared" ref="R13:R14" si="20">+P13*N13</f>
        <v>60</v>
      </c>
      <c r="S13" s="117" t="str">
        <f t="shared" ref="S13:S14" si="21">+IF(R13=0,"",IF(R13&lt;21,"IV",IF(R13&lt;121,"III",IF(R13&lt;501,"II",IF(R13&lt;4001,"I","")))))</f>
        <v>III</v>
      </c>
      <c r="T13" s="126" t="str">
        <f t="shared" ref="T13:T14" si="22">+IF(S13=0,"",IF(S13="I","No Aceptable",IF(S13="II","No Aceptable  o Aceptable con control específico",IF(S13="III","Aceptable",IF(S13="IV","Aceptable","")))))</f>
        <v>Aceptable</v>
      </c>
      <c r="U13" s="126" t="s">
        <v>4</v>
      </c>
      <c r="V13" s="151">
        <v>2</v>
      </c>
      <c r="W13" s="151">
        <v>171</v>
      </c>
      <c r="X13" s="151">
        <v>173</v>
      </c>
      <c r="Y13" s="90" t="s">
        <v>405</v>
      </c>
      <c r="Z13" s="90" t="s">
        <v>7</v>
      </c>
      <c r="AA13" s="117" t="s">
        <v>59</v>
      </c>
      <c r="AB13" s="117" t="s">
        <v>59</v>
      </c>
      <c r="AC13" s="117" t="s">
        <v>59</v>
      </c>
      <c r="AD13" s="137" t="s">
        <v>517</v>
      </c>
      <c r="AE13" s="117" t="s">
        <v>59</v>
      </c>
      <c r="AF13" s="306" t="s">
        <v>59</v>
      </c>
    </row>
    <row r="14" spans="2:32" s="78" customFormat="1" ht="76.5" customHeight="1" x14ac:dyDescent="0.2">
      <c r="B14" s="508"/>
      <c r="C14" s="511"/>
      <c r="D14" s="79" t="s">
        <v>749</v>
      </c>
      <c r="E14" s="84" t="s">
        <v>408</v>
      </c>
      <c r="F14" s="90" t="s">
        <v>471</v>
      </c>
      <c r="G14" s="134" t="s">
        <v>59</v>
      </c>
      <c r="H14" s="123" t="s">
        <v>727</v>
      </c>
      <c r="I14" s="135" t="s">
        <v>750</v>
      </c>
      <c r="J14" s="117">
        <v>6</v>
      </c>
      <c r="K14" s="117" t="str">
        <f t="shared" si="16"/>
        <v>Alto</v>
      </c>
      <c r="L14" s="117">
        <v>3</v>
      </c>
      <c r="M14" s="117" t="str">
        <f t="shared" si="17"/>
        <v>Frecuente</v>
      </c>
      <c r="N14" s="117">
        <f t="shared" ref="N14" si="23">+IF(J14="",L14,(L14*J14))</f>
        <v>18</v>
      </c>
      <c r="O14" s="117" t="str">
        <f t="shared" si="18"/>
        <v>Alto</v>
      </c>
      <c r="P14" s="117">
        <v>25</v>
      </c>
      <c r="Q14" s="117" t="str">
        <f t="shared" si="19"/>
        <v>Grave</v>
      </c>
      <c r="R14" s="117">
        <f t="shared" si="20"/>
        <v>450</v>
      </c>
      <c r="S14" s="117" t="str">
        <f t="shared" si="21"/>
        <v>II</v>
      </c>
      <c r="T14" s="126" t="str">
        <f t="shared" si="22"/>
        <v>No Aceptable  o Aceptable con control específico</v>
      </c>
      <c r="U14" s="126" t="s">
        <v>4</v>
      </c>
      <c r="V14" s="151">
        <v>2</v>
      </c>
      <c r="W14" s="151">
        <v>171</v>
      </c>
      <c r="X14" s="151">
        <v>173</v>
      </c>
      <c r="Y14" s="127" t="s">
        <v>340</v>
      </c>
      <c r="Z14" s="117" t="s">
        <v>4</v>
      </c>
      <c r="AA14" s="117" t="s">
        <v>59</v>
      </c>
      <c r="AB14" s="117" t="s">
        <v>59</v>
      </c>
      <c r="AC14" s="117" t="s">
        <v>59</v>
      </c>
      <c r="AD14" s="128" t="s">
        <v>738</v>
      </c>
      <c r="AE14" s="117" t="s">
        <v>59</v>
      </c>
      <c r="AF14" s="306" t="s">
        <v>59</v>
      </c>
    </row>
    <row r="15" spans="2:32" s="87" customFormat="1" ht="62.25" customHeight="1" x14ac:dyDescent="0.2">
      <c r="B15" s="508"/>
      <c r="C15" s="511"/>
      <c r="D15" s="79" t="s">
        <v>747</v>
      </c>
      <c r="E15" s="80" t="s">
        <v>402</v>
      </c>
      <c r="F15" s="81" t="s">
        <v>403</v>
      </c>
      <c r="G15" s="134" t="s">
        <v>59</v>
      </c>
      <c r="H15" s="123" t="s">
        <v>727</v>
      </c>
      <c r="I15" s="135" t="s">
        <v>750</v>
      </c>
      <c r="J15" s="125">
        <v>6</v>
      </c>
      <c r="K15" s="125" t="str">
        <f t="shared" ref="K15" si="24">+IF(J15="","Bajo",IF(J15=2,"Medio",IF(J15=6,"Alto",IF(J15=10,"Muy Alto",""))))</f>
        <v>Alto</v>
      </c>
      <c r="L15" s="125">
        <v>3</v>
      </c>
      <c r="M15" s="125" t="str">
        <f t="shared" ref="M15" si="25">+IF(L15=0,"",IF(L15=1,"Esporádica",IF(L15=2,"Ocasional",IF(L15=3,"Frecuente",IF(L15=4,"Continua","")))))</f>
        <v>Frecuente</v>
      </c>
      <c r="N15" s="129">
        <f>+IF(J15="",L15,(L15*J15))</f>
        <v>18</v>
      </c>
      <c r="O15" s="125" t="str">
        <f t="shared" ref="O15" si="26">+IF(N15=0,"",IF(N15&lt;5,"Bajo",IF(N15&lt;9,"Medio",IF(N15&lt;21,"Alto",IF(N15&lt;41,"Muy Alto","")))))</f>
        <v>Alto</v>
      </c>
      <c r="P15" s="125">
        <v>25</v>
      </c>
      <c r="Q15" s="125" t="str">
        <f t="shared" ref="Q15" si="27">+IF(P15=0,"",IF(P15&lt;11,"Leve",IF(P15&lt;26,"Grave",IF(P15&lt;61,"Muy Grave",IF(P15&lt;101,"Muerte","")))))</f>
        <v>Grave</v>
      </c>
      <c r="R15" s="125">
        <f t="shared" ref="R15" si="28">+P15*N15</f>
        <v>450</v>
      </c>
      <c r="S15" s="117" t="str">
        <f t="shared" ref="S15" si="29">+IF(R15=0,"",IF(R15&lt;21,"IV",IF(R15&lt;121,"III",IF(R15&lt;501,"II",IF(R15&lt;4001,"I","")))))</f>
        <v>II</v>
      </c>
      <c r="T15" s="126" t="str">
        <f t="shared" ref="T15" si="30">+IF(S15=0,"",IF(S15="I","No Aceptable",IF(S15="II","No Aceptable  o Aceptable con control específico",IF(S15="III","Aceptable",IF(S15="IV","Aceptable","")))))</f>
        <v>No Aceptable  o Aceptable con control específico</v>
      </c>
      <c r="U15" s="126" t="s">
        <v>4</v>
      </c>
      <c r="V15" s="151">
        <v>2</v>
      </c>
      <c r="W15" s="151">
        <v>171</v>
      </c>
      <c r="X15" s="151">
        <v>173</v>
      </c>
      <c r="Y15" s="90" t="s">
        <v>404</v>
      </c>
      <c r="Z15" s="90" t="s">
        <v>4</v>
      </c>
      <c r="AA15" s="117" t="s">
        <v>59</v>
      </c>
      <c r="AB15" s="117" t="s">
        <v>59</v>
      </c>
      <c r="AC15" s="117" t="s">
        <v>59</v>
      </c>
      <c r="AD15" s="208" t="s">
        <v>472</v>
      </c>
      <c r="AE15" s="117" t="s">
        <v>59</v>
      </c>
      <c r="AF15" s="306" t="s">
        <v>59</v>
      </c>
    </row>
    <row r="16" spans="2:32" s="87" customFormat="1" ht="62.25" customHeight="1" x14ac:dyDescent="0.2">
      <c r="B16" s="530"/>
      <c r="C16" s="532"/>
      <c r="D16" s="117" t="s">
        <v>6</v>
      </c>
      <c r="E16" s="122" t="s">
        <v>320</v>
      </c>
      <c r="F16" s="122" t="s">
        <v>711</v>
      </c>
      <c r="G16" s="123" t="s">
        <v>491</v>
      </c>
      <c r="H16" s="123" t="s">
        <v>59</v>
      </c>
      <c r="I16" s="124" t="s">
        <v>525</v>
      </c>
      <c r="J16" s="125">
        <v>2</v>
      </c>
      <c r="K16" s="125" t="str">
        <f t="shared" ref="K16" si="31">+IF(J16="","Bajo",IF(J16=2,"Medio",IF(J16=6,"Alto",IF(J16=10,"Muy Alto",""))))</f>
        <v>Medio</v>
      </c>
      <c r="L16" s="125">
        <v>4</v>
      </c>
      <c r="M16" s="125" t="str">
        <f t="shared" ref="M16" si="32">+IF(L16=0,"",IF(L16=1,"Esporádica",IF(L16=2,"Ocasional",IF(L16=3,"Frecuente",IF(L16=4,"Continua","")))))</f>
        <v>Continua</v>
      </c>
      <c r="N16" s="129">
        <f>+IF(J16="",L16,(L16*J16))</f>
        <v>8</v>
      </c>
      <c r="O16" s="125" t="str">
        <f t="shared" ref="O16" si="33">+IF(N16=0,"",IF(N16&lt;5,"Bajo",IF(N16&lt;9,"Medio",IF(N16&lt;21,"Alto",IF(N16&lt;41,"Muy Alto","")))))</f>
        <v>Medio</v>
      </c>
      <c r="P16" s="125">
        <v>60</v>
      </c>
      <c r="Q16" s="125" t="str">
        <f t="shared" ref="Q16" si="34">+IF(P16=0,"",IF(P16&lt;11,"Leve",IF(P16&lt;26,"Grave",IF(P16&lt;61,"Muy Grave",IF(P16&lt;101,"Muerte","")))))</f>
        <v>Muy Grave</v>
      </c>
      <c r="R16" s="125">
        <f t="shared" ref="R16" si="35">+P16*N16</f>
        <v>480</v>
      </c>
      <c r="S16" s="117" t="str">
        <f t="shared" ref="S16" si="36">+IF(R16=0,"",IF(R16&lt;21,"IV",IF(R16&lt;121,"III",IF(R16&lt;501,"II",IF(R16&lt;4001,"I","")))))</f>
        <v>II</v>
      </c>
      <c r="T16" s="126" t="str">
        <f t="shared" ref="T16" si="37">+IF(S16=0,"",IF(S16="I","No Aceptable",IF(S16="II","No Aceptable  o Aceptable con control específico",IF(S16="III","Aceptable",IF(S16="IV","Aceptable","")))))</f>
        <v>No Aceptable  o Aceptable con control específico</v>
      </c>
      <c r="U16" s="126" t="s">
        <v>4</v>
      </c>
      <c r="V16" s="289">
        <v>2</v>
      </c>
      <c r="W16" s="289">
        <v>171</v>
      </c>
      <c r="X16" s="289">
        <v>173</v>
      </c>
      <c r="Y16" s="127" t="s">
        <v>159</v>
      </c>
      <c r="Z16" s="117" t="s">
        <v>4</v>
      </c>
      <c r="AA16" s="117" t="s">
        <v>59</v>
      </c>
      <c r="AB16" s="117" t="s">
        <v>59</v>
      </c>
      <c r="AC16" s="125" t="s">
        <v>511</v>
      </c>
      <c r="AD16" s="116" t="s">
        <v>526</v>
      </c>
      <c r="AE16" s="117" t="s">
        <v>59</v>
      </c>
      <c r="AF16" s="306" t="s">
        <v>59</v>
      </c>
    </row>
    <row r="17" spans="2:32" s="87" customFormat="1" ht="62.25" customHeight="1" x14ac:dyDescent="0.2">
      <c r="B17" s="530"/>
      <c r="C17" s="532"/>
      <c r="D17" s="288" t="s">
        <v>390</v>
      </c>
      <c r="E17" s="291" t="s">
        <v>320</v>
      </c>
      <c r="F17" s="122" t="s">
        <v>711</v>
      </c>
      <c r="G17" s="123" t="s">
        <v>59</v>
      </c>
      <c r="H17" s="123" t="s">
        <v>59</v>
      </c>
      <c r="I17" s="124" t="s">
        <v>525</v>
      </c>
      <c r="J17" s="125">
        <v>2</v>
      </c>
      <c r="K17" s="125" t="str">
        <f t="shared" ref="K17:K20" si="38">+IF(J17="","Bajo",IF(J17=2,"Medio",IF(J17=6,"Alto",IF(J17=10,"Muy Alto",""))))</f>
        <v>Medio</v>
      </c>
      <c r="L17" s="125">
        <v>2</v>
      </c>
      <c r="M17" s="125" t="str">
        <f t="shared" ref="M17:M20" si="39">+IF(L17=0,"",IF(L17=1,"Esporádica",IF(L17=2,"Ocasional",IF(L17=3,"Frecuente",IF(L17=4,"Continua","")))))</f>
        <v>Ocasional</v>
      </c>
      <c r="N17" s="129">
        <f>+IF(J17="",L17,(L17*J17))</f>
        <v>4</v>
      </c>
      <c r="O17" s="125" t="str">
        <f t="shared" ref="O17:O20" si="40">+IF(N17=0,"",IF(N17&lt;5,"Bajo",IF(N17&lt;9,"Medio",IF(N17&lt;21,"Alto",IF(N17&lt;41,"Muy Alto","")))))</f>
        <v>Bajo</v>
      </c>
      <c r="P17" s="125">
        <v>10</v>
      </c>
      <c r="Q17" s="125" t="str">
        <f t="shared" ref="Q17:Q20" si="41">+IF(P17=0,"",IF(P17&lt;11,"Leve",IF(P17&lt;26,"Grave",IF(P17&lt;61,"Muy Grave",IF(P17&lt;101,"Muerte","")))))</f>
        <v>Leve</v>
      </c>
      <c r="R17" s="125">
        <f t="shared" ref="R17:R20" si="42">+P17*N17</f>
        <v>40</v>
      </c>
      <c r="S17" s="117" t="str">
        <f t="shared" ref="S17:S20" si="43">+IF(R17=0,"",IF(R17&lt;21,"IV",IF(R17&lt;121,"III",IF(R17&lt;501,"II",IF(R17&lt;4001,"I","")))))</f>
        <v>III</v>
      </c>
      <c r="T17" s="126" t="str">
        <f t="shared" ref="T17:T20" si="44">+IF(S17=0,"",IF(S17="I","No Aceptable",IF(S17="II","No Aceptable  o Aceptable con control específico",IF(S17="III","Aceptable",IF(S17="IV","Aceptable","")))))</f>
        <v>Aceptable</v>
      </c>
      <c r="U17" s="126" t="s">
        <v>4</v>
      </c>
      <c r="V17" s="289">
        <v>2</v>
      </c>
      <c r="W17" s="289">
        <v>171</v>
      </c>
      <c r="X17" s="289">
        <v>173</v>
      </c>
      <c r="Y17" s="136" t="s">
        <v>415</v>
      </c>
      <c r="Z17" s="136" t="s">
        <v>7</v>
      </c>
      <c r="AA17" s="117" t="s">
        <v>59</v>
      </c>
      <c r="AB17" s="117" t="s">
        <v>59</v>
      </c>
      <c r="AC17" s="117" t="s">
        <v>59</v>
      </c>
      <c r="AD17" s="136" t="s">
        <v>746</v>
      </c>
      <c r="AE17" s="117" t="s">
        <v>59</v>
      </c>
      <c r="AF17" s="306" t="s">
        <v>59</v>
      </c>
    </row>
    <row r="18" spans="2:32" s="87" customFormat="1" ht="62.25" customHeight="1" x14ac:dyDescent="0.2">
      <c r="B18" s="508"/>
      <c r="C18" s="511"/>
      <c r="D18" s="79" t="s">
        <v>748</v>
      </c>
      <c r="E18" s="80" t="s">
        <v>402</v>
      </c>
      <c r="F18" s="81" t="s">
        <v>403</v>
      </c>
      <c r="G18" s="134" t="s">
        <v>59</v>
      </c>
      <c r="H18" s="123" t="s">
        <v>727</v>
      </c>
      <c r="I18" s="135" t="s">
        <v>750</v>
      </c>
      <c r="J18" s="125">
        <v>2</v>
      </c>
      <c r="K18" s="125" t="str">
        <f t="shared" si="38"/>
        <v>Medio</v>
      </c>
      <c r="L18" s="125">
        <v>2</v>
      </c>
      <c r="M18" s="125" t="str">
        <f t="shared" si="39"/>
        <v>Ocasional</v>
      </c>
      <c r="N18" s="129">
        <f>+IF(J18="",L18,(L18*J18))</f>
        <v>4</v>
      </c>
      <c r="O18" s="125" t="str">
        <f t="shared" si="40"/>
        <v>Bajo</v>
      </c>
      <c r="P18" s="125">
        <v>10</v>
      </c>
      <c r="Q18" s="125" t="str">
        <f t="shared" si="41"/>
        <v>Leve</v>
      </c>
      <c r="R18" s="125">
        <f t="shared" si="42"/>
        <v>40</v>
      </c>
      <c r="S18" s="117" t="str">
        <f t="shared" si="43"/>
        <v>III</v>
      </c>
      <c r="T18" s="126" t="str">
        <f t="shared" si="44"/>
        <v>Aceptable</v>
      </c>
      <c r="U18" s="126" t="s">
        <v>4</v>
      </c>
      <c r="V18" s="151">
        <v>2</v>
      </c>
      <c r="W18" s="151">
        <v>171</v>
      </c>
      <c r="X18" s="151">
        <v>173</v>
      </c>
      <c r="Y18" s="90" t="s">
        <v>486</v>
      </c>
      <c r="Z18" s="90" t="s">
        <v>7</v>
      </c>
      <c r="AA18" s="117" t="s">
        <v>59</v>
      </c>
      <c r="AB18" s="117" t="s">
        <v>59</v>
      </c>
      <c r="AC18" s="117" t="s">
        <v>59</v>
      </c>
      <c r="AD18" s="128" t="s">
        <v>738</v>
      </c>
      <c r="AE18" s="117" t="s">
        <v>59</v>
      </c>
      <c r="AF18" s="306" t="s">
        <v>59</v>
      </c>
    </row>
    <row r="19" spans="2:32" s="87" customFormat="1" ht="62.25" customHeight="1" x14ac:dyDescent="0.2">
      <c r="B19" s="508"/>
      <c r="C19" s="511"/>
      <c r="D19" s="133" t="s">
        <v>718</v>
      </c>
      <c r="E19" s="290" t="s">
        <v>17</v>
      </c>
      <c r="F19" s="117" t="s">
        <v>500</v>
      </c>
      <c r="G19" s="117" t="s">
        <v>537</v>
      </c>
      <c r="H19" s="125" t="s">
        <v>739</v>
      </c>
      <c r="I19" s="136" t="s">
        <v>753</v>
      </c>
      <c r="J19" s="125">
        <v>2</v>
      </c>
      <c r="K19" s="125" t="str">
        <f t="shared" si="38"/>
        <v>Medio</v>
      </c>
      <c r="L19" s="125">
        <v>1</v>
      </c>
      <c r="M19" s="125" t="str">
        <f t="shared" si="39"/>
        <v>Esporádica</v>
      </c>
      <c r="N19" s="125">
        <f t="shared" ref="N19" si="45">+IF(J19="",L19,(L19*J19))</f>
        <v>2</v>
      </c>
      <c r="O19" s="125" t="str">
        <f t="shared" si="40"/>
        <v>Bajo</v>
      </c>
      <c r="P19" s="125">
        <v>25</v>
      </c>
      <c r="Q19" s="125" t="str">
        <f t="shared" si="41"/>
        <v>Grave</v>
      </c>
      <c r="R19" s="125">
        <f t="shared" si="42"/>
        <v>50</v>
      </c>
      <c r="S19" s="117" t="str">
        <f t="shared" si="43"/>
        <v>III</v>
      </c>
      <c r="T19" s="126" t="str">
        <f t="shared" si="44"/>
        <v>Aceptable</v>
      </c>
      <c r="U19" s="126" t="s">
        <v>4</v>
      </c>
      <c r="V19" s="151">
        <v>2</v>
      </c>
      <c r="W19" s="151">
        <v>171</v>
      </c>
      <c r="X19" s="151">
        <v>173</v>
      </c>
      <c r="Y19" s="127" t="s">
        <v>387</v>
      </c>
      <c r="Z19" s="117" t="s">
        <v>4</v>
      </c>
      <c r="AA19" s="117" t="s">
        <v>59</v>
      </c>
      <c r="AB19" s="117" t="s">
        <v>59</v>
      </c>
      <c r="AC19" s="117" t="s">
        <v>59</v>
      </c>
      <c r="AD19" s="133" t="s">
        <v>506</v>
      </c>
      <c r="AE19" s="117" t="s">
        <v>59</v>
      </c>
      <c r="AF19" s="306" t="s">
        <v>59</v>
      </c>
    </row>
    <row r="20" spans="2:32" s="87" customFormat="1" ht="62.25" customHeight="1" x14ac:dyDescent="0.2">
      <c r="B20" s="508"/>
      <c r="C20" s="511"/>
      <c r="D20" s="79" t="s">
        <v>754</v>
      </c>
      <c r="E20" s="85" t="s">
        <v>17</v>
      </c>
      <c r="F20" s="86" t="s">
        <v>755</v>
      </c>
      <c r="G20" s="123" t="s">
        <v>59</v>
      </c>
      <c r="H20" s="123" t="s">
        <v>59</v>
      </c>
      <c r="I20" s="136" t="s">
        <v>753</v>
      </c>
      <c r="J20" s="125">
        <v>2</v>
      </c>
      <c r="K20" s="125" t="str">
        <f t="shared" si="38"/>
        <v>Medio</v>
      </c>
      <c r="L20" s="125">
        <v>1</v>
      </c>
      <c r="M20" s="125" t="str">
        <f t="shared" si="39"/>
        <v>Esporádica</v>
      </c>
      <c r="N20" s="129">
        <f>+IF(J20="",L20,(L20*J20))</f>
        <v>2</v>
      </c>
      <c r="O20" s="125" t="str">
        <f t="shared" si="40"/>
        <v>Bajo</v>
      </c>
      <c r="P20" s="125">
        <v>10</v>
      </c>
      <c r="Q20" s="125" t="str">
        <f t="shared" si="41"/>
        <v>Leve</v>
      </c>
      <c r="R20" s="125">
        <f t="shared" si="42"/>
        <v>20</v>
      </c>
      <c r="S20" s="117" t="str">
        <f t="shared" si="43"/>
        <v>IV</v>
      </c>
      <c r="T20" s="126" t="str">
        <f t="shared" si="44"/>
        <v>Aceptable</v>
      </c>
      <c r="U20" s="126" t="s">
        <v>4</v>
      </c>
      <c r="V20" s="151">
        <v>2</v>
      </c>
      <c r="W20" s="151">
        <v>171</v>
      </c>
      <c r="X20" s="151">
        <v>173</v>
      </c>
      <c r="Y20" s="90" t="s">
        <v>487</v>
      </c>
      <c r="Z20" s="90" t="s">
        <v>7</v>
      </c>
      <c r="AA20" s="117" t="s">
        <v>59</v>
      </c>
      <c r="AB20" s="117" t="s">
        <v>59</v>
      </c>
      <c r="AC20" s="117" t="s">
        <v>59</v>
      </c>
      <c r="AD20" s="128" t="s">
        <v>488</v>
      </c>
      <c r="AE20" s="117" t="s">
        <v>59</v>
      </c>
      <c r="AF20" s="308" t="s">
        <v>59</v>
      </c>
    </row>
    <row r="21" spans="2:32" ht="94.5" customHeight="1" x14ac:dyDescent="0.2">
      <c r="B21" s="508"/>
      <c r="C21" s="511"/>
      <c r="D21" s="79" t="s">
        <v>585</v>
      </c>
      <c r="E21" s="292" t="s">
        <v>321</v>
      </c>
      <c r="F21" s="117" t="s">
        <v>385</v>
      </c>
      <c r="G21" s="123" t="s">
        <v>59</v>
      </c>
      <c r="H21" s="123" t="s">
        <v>59</v>
      </c>
      <c r="I21" s="125" t="s">
        <v>759</v>
      </c>
      <c r="J21" s="117">
        <v>2</v>
      </c>
      <c r="K21" s="117" t="str">
        <f t="shared" ref="K21:K23" si="46">+IF(J21="","Bajo",IF(J21=2,"Medio",IF(J21=6,"Alto",IF(J21=10,"Muy Alto",""))))</f>
        <v>Medio</v>
      </c>
      <c r="L21" s="117">
        <v>3</v>
      </c>
      <c r="M21" s="117" t="str">
        <f t="shared" ref="M21:M23" si="47">+IF(L21=0,"",IF(L21=1,"Esporádica",IF(L21=2,"Ocasional",IF(L21=3,"Frecuente",IF(L21=4,"Continua","")))))</f>
        <v>Frecuente</v>
      </c>
      <c r="N21" s="117">
        <f t="shared" ref="N21:N23" si="48">+IF(J21="",L21,(L21*J21))</f>
        <v>6</v>
      </c>
      <c r="O21" s="117" t="str">
        <f t="shared" ref="O21:O23" si="49">+IF(N21=0,"",IF(N21&lt;5,"Bajo",IF(N21&lt;9,"Medio",IF(N21&lt;21,"Alto",IF(N21&lt;41,"Muy Alto","")))))</f>
        <v>Medio</v>
      </c>
      <c r="P21" s="117">
        <v>10</v>
      </c>
      <c r="Q21" s="117" t="str">
        <f t="shared" ref="Q21:Q23" si="50">+IF(P21=0,"",IF(P21&lt;11,"Leve",IF(P21&lt;26,"Grave",IF(P21&lt;61,"Muy Grave",IF(P21&lt;101,"Muerte","")))))</f>
        <v>Leve</v>
      </c>
      <c r="R21" s="117">
        <f t="shared" ref="R21:R23" si="51">+P21*N21</f>
        <v>60</v>
      </c>
      <c r="S21" s="117" t="str">
        <f t="shared" ref="S21:S23" si="52">+IF(R21=0,"",IF(R21&lt;21,"IV",IF(R21&lt;121,"III",IF(R21&lt;501,"II",IF(R21&lt;4001,"I","")))))</f>
        <v>III</v>
      </c>
      <c r="T21" s="126" t="str">
        <f t="shared" ref="T21:T23" si="53">+IF(S21=0,"",IF(S21="I","No Aceptable",IF(S21="II","No Aceptable  o Aceptable con control específico",IF(S21="III","Aceptable",IF(S21="IV","Aceptable","")))))</f>
        <v>Aceptable</v>
      </c>
      <c r="U21" s="126" t="s">
        <v>4</v>
      </c>
      <c r="V21" s="151">
        <v>2</v>
      </c>
      <c r="W21" s="151">
        <v>171</v>
      </c>
      <c r="X21" s="151">
        <v>173</v>
      </c>
      <c r="Y21" s="127" t="s">
        <v>344</v>
      </c>
      <c r="Z21" s="117" t="s">
        <v>7</v>
      </c>
      <c r="AA21" s="117" t="s">
        <v>59</v>
      </c>
      <c r="AB21" s="117" t="s">
        <v>59</v>
      </c>
      <c r="AC21" s="117" t="s">
        <v>59</v>
      </c>
      <c r="AD21" s="132" t="s">
        <v>760</v>
      </c>
      <c r="AE21" s="117" t="s">
        <v>59</v>
      </c>
      <c r="AF21" s="306" t="s">
        <v>59</v>
      </c>
    </row>
    <row r="22" spans="2:32" ht="59.25" customHeight="1" x14ac:dyDescent="0.2">
      <c r="B22" s="508"/>
      <c r="C22" s="511"/>
      <c r="D22" s="117" t="s">
        <v>76</v>
      </c>
      <c r="E22" s="290" t="s">
        <v>13</v>
      </c>
      <c r="F22" s="122" t="s">
        <v>337</v>
      </c>
      <c r="G22" s="122" t="s">
        <v>335</v>
      </c>
      <c r="H22" s="122" t="s">
        <v>336</v>
      </c>
      <c r="I22" s="122" t="s">
        <v>530</v>
      </c>
      <c r="J22" s="117">
        <v>2</v>
      </c>
      <c r="K22" s="117" t="str">
        <f t="shared" si="46"/>
        <v>Medio</v>
      </c>
      <c r="L22" s="117">
        <v>3</v>
      </c>
      <c r="M22" s="117" t="str">
        <f t="shared" si="47"/>
        <v>Frecuente</v>
      </c>
      <c r="N22" s="117">
        <f t="shared" si="48"/>
        <v>6</v>
      </c>
      <c r="O22" s="117" t="str">
        <f t="shared" si="49"/>
        <v>Medio</v>
      </c>
      <c r="P22" s="117">
        <v>25</v>
      </c>
      <c r="Q22" s="117" t="str">
        <f t="shared" si="50"/>
        <v>Grave</v>
      </c>
      <c r="R22" s="117">
        <f t="shared" si="51"/>
        <v>150</v>
      </c>
      <c r="S22" s="117" t="str">
        <f t="shared" si="52"/>
        <v>II</v>
      </c>
      <c r="T22" s="126" t="str">
        <f t="shared" si="53"/>
        <v>No Aceptable  o Aceptable con control específico</v>
      </c>
      <c r="U22" s="126" t="s">
        <v>4</v>
      </c>
      <c r="V22" s="151">
        <v>2</v>
      </c>
      <c r="W22" s="151">
        <v>171</v>
      </c>
      <c r="X22" s="151">
        <v>173</v>
      </c>
      <c r="Y22" s="127" t="s">
        <v>499</v>
      </c>
      <c r="Z22" s="117" t="s">
        <v>4</v>
      </c>
      <c r="AA22" s="117" t="s">
        <v>59</v>
      </c>
      <c r="AB22" s="117" t="s">
        <v>59</v>
      </c>
      <c r="AC22" s="117" t="s">
        <v>59</v>
      </c>
      <c r="AD22" s="128" t="s">
        <v>531</v>
      </c>
      <c r="AE22" s="117" t="s">
        <v>59</v>
      </c>
      <c r="AF22" s="306" t="s">
        <v>338</v>
      </c>
    </row>
    <row r="23" spans="2:32" ht="59.25" customHeight="1" x14ac:dyDescent="0.2">
      <c r="B23" s="508"/>
      <c r="C23" s="511"/>
      <c r="D23" s="136" t="s">
        <v>495</v>
      </c>
      <c r="E23" s="290" t="s">
        <v>17</v>
      </c>
      <c r="F23" s="125" t="s">
        <v>496</v>
      </c>
      <c r="G23" s="136" t="s">
        <v>514</v>
      </c>
      <c r="H23" s="136" t="s">
        <v>515</v>
      </c>
      <c r="I23" s="136" t="s">
        <v>516</v>
      </c>
      <c r="J23" s="125">
        <v>2</v>
      </c>
      <c r="K23" s="125" t="str">
        <f t="shared" si="46"/>
        <v>Medio</v>
      </c>
      <c r="L23" s="125">
        <v>2</v>
      </c>
      <c r="M23" s="125" t="str">
        <f t="shared" si="47"/>
        <v>Ocasional</v>
      </c>
      <c r="N23" s="125">
        <f t="shared" si="48"/>
        <v>4</v>
      </c>
      <c r="O23" s="125" t="str">
        <f t="shared" si="49"/>
        <v>Bajo</v>
      </c>
      <c r="P23" s="125">
        <v>100</v>
      </c>
      <c r="Q23" s="125" t="str">
        <f t="shared" si="50"/>
        <v>Muerte</v>
      </c>
      <c r="R23" s="125">
        <f t="shared" si="51"/>
        <v>400</v>
      </c>
      <c r="S23" s="117" t="str">
        <f t="shared" si="52"/>
        <v>II</v>
      </c>
      <c r="T23" s="126" t="str">
        <f t="shared" si="53"/>
        <v>No Aceptable  o Aceptable con control específico</v>
      </c>
      <c r="U23" s="126" t="s">
        <v>4</v>
      </c>
      <c r="V23" s="151">
        <v>2</v>
      </c>
      <c r="W23" s="151">
        <v>171</v>
      </c>
      <c r="X23" s="151">
        <v>173</v>
      </c>
      <c r="Y23" s="127" t="s">
        <v>497</v>
      </c>
      <c r="Z23" s="117" t="s">
        <v>7</v>
      </c>
      <c r="AA23" s="117" t="s">
        <v>59</v>
      </c>
      <c r="AB23" s="117" t="s">
        <v>59</v>
      </c>
      <c r="AC23" s="125" t="s">
        <v>498</v>
      </c>
      <c r="AD23" s="137" t="s">
        <v>501</v>
      </c>
      <c r="AE23" s="117" t="s">
        <v>59</v>
      </c>
      <c r="AF23" s="306" t="s">
        <v>59</v>
      </c>
    </row>
    <row r="24" spans="2:32" ht="64.5" customHeight="1" thickBot="1" x14ac:dyDescent="0.25">
      <c r="B24" s="509"/>
      <c r="C24" s="512"/>
      <c r="D24" s="246" t="s">
        <v>104</v>
      </c>
      <c r="E24" s="309" t="s">
        <v>17</v>
      </c>
      <c r="F24" s="246" t="s">
        <v>392</v>
      </c>
      <c r="G24" s="310" t="s">
        <v>59</v>
      </c>
      <c r="H24" s="310" t="s">
        <v>59</v>
      </c>
      <c r="I24" s="253" t="s">
        <v>536</v>
      </c>
      <c r="J24" s="253">
        <v>2</v>
      </c>
      <c r="K24" s="253" t="str">
        <f t="shared" ref="K24" si="54">+IF(J24="","Bajo",IF(J24=2,"Medio",IF(J24=6,"Alto",IF(J24=10,"Muy Alto",""))))</f>
        <v>Medio</v>
      </c>
      <c r="L24" s="253">
        <v>3</v>
      </c>
      <c r="M24" s="253" t="str">
        <f t="shared" ref="M24" si="55">+IF(L24=0,"",IF(L24=1,"Esporádica",IF(L24=2,"Ocasional",IF(L24=3,"Frecuente",IF(L24=4,"Continua","")))))</f>
        <v>Frecuente</v>
      </c>
      <c r="N24" s="253">
        <f t="shared" ref="N24" si="56">+IF(J24="",L24,(L24*J24))</f>
        <v>6</v>
      </c>
      <c r="O24" s="253" t="str">
        <f t="shared" ref="O24" si="57">+IF(N24=0,"",IF(N24&lt;5,"Bajo",IF(N24&lt;9,"Medio",IF(N24&lt;21,"Alto",IF(N24&lt;41,"Muy Alto","")))))</f>
        <v>Medio</v>
      </c>
      <c r="P24" s="253">
        <v>10</v>
      </c>
      <c r="Q24" s="253" t="str">
        <f t="shared" ref="Q24" si="58">+IF(P24=0,"",IF(P24&lt;11,"Leve",IF(P24&lt;26,"Grave",IF(P24&lt;61,"Muy Grave",IF(P24&lt;101,"Muerte","")))))</f>
        <v>Leve</v>
      </c>
      <c r="R24" s="253">
        <f t="shared" ref="R24" si="59">+P24*N24</f>
        <v>60</v>
      </c>
      <c r="S24" s="246" t="str">
        <f t="shared" ref="S24" si="60">+IF(R24=0,"",IF(R24&lt;21,"IV",IF(R24&lt;121,"III",IF(R24&lt;501,"II",IF(R24&lt;4001,"I","")))))</f>
        <v>III</v>
      </c>
      <c r="T24" s="249" t="str">
        <f t="shared" ref="T24" si="61">+IF(S24=0,"",IF(S24="I","No Aceptable",IF(S24="II","No Aceptable  o Aceptable con control específico",IF(S24="III","Aceptable",IF(S24="IV","Aceptable","")))))</f>
        <v>Aceptable</v>
      </c>
      <c r="U24" s="249" t="s">
        <v>4</v>
      </c>
      <c r="V24" s="311">
        <v>2</v>
      </c>
      <c r="W24" s="311">
        <v>171</v>
      </c>
      <c r="X24" s="311">
        <v>173</v>
      </c>
      <c r="Y24" s="312" t="s">
        <v>348</v>
      </c>
      <c r="Z24" s="246" t="s">
        <v>4</v>
      </c>
      <c r="AA24" s="246" t="s">
        <v>59</v>
      </c>
      <c r="AB24" s="246" t="s">
        <v>59</v>
      </c>
      <c r="AC24" s="246" t="s">
        <v>59</v>
      </c>
      <c r="AD24" s="246" t="s">
        <v>761</v>
      </c>
      <c r="AE24" s="246" t="s">
        <v>59</v>
      </c>
      <c r="AF24" s="320" t="s">
        <v>59</v>
      </c>
    </row>
    <row r="25" spans="2:32" ht="15.75" customHeight="1" x14ac:dyDescent="0.2"/>
    <row r="26" spans="2:32" ht="15.75" customHeight="1" x14ac:dyDescent="0.2"/>
    <row r="27" spans="2:32" ht="15.75" customHeight="1" x14ac:dyDescent="0.2"/>
    <row r="28" spans="2:32" ht="15.75" customHeight="1" x14ac:dyDescent="0.2"/>
    <row r="29" spans="2:32" ht="15.75" customHeight="1" x14ac:dyDescent="0.2"/>
    <row r="30" spans="2:32" ht="15.75" customHeight="1" x14ac:dyDescent="0.2"/>
    <row r="31" spans="2:32" ht="15.75" customHeight="1" x14ac:dyDescent="0.2"/>
    <row r="32" spans="2: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spans="2:7" ht="15.75" customHeight="1" x14ac:dyDescent="0.2"/>
    <row r="306" spans="2:7" ht="15.75" customHeight="1" x14ac:dyDescent="0.2"/>
    <row r="307" spans="2:7" ht="15.75" customHeight="1" x14ac:dyDescent="0.2"/>
    <row r="308" spans="2:7" ht="15.75" customHeight="1" x14ac:dyDescent="0.2"/>
    <row r="309" spans="2:7" ht="15.75" customHeight="1" x14ac:dyDescent="0.2">
      <c r="B309" s="93">
        <v>10</v>
      </c>
      <c r="C309" s="93">
        <v>4</v>
      </c>
      <c r="D309" s="93">
        <v>100</v>
      </c>
      <c r="E309" s="98">
        <v>20</v>
      </c>
      <c r="F309" s="93" t="s">
        <v>432</v>
      </c>
      <c r="G309" s="93" t="s">
        <v>433</v>
      </c>
    </row>
    <row r="310" spans="2:7" ht="15.75" customHeight="1" x14ac:dyDescent="0.2">
      <c r="B310" s="93">
        <v>6</v>
      </c>
      <c r="C310" s="93">
        <v>3</v>
      </c>
      <c r="D310" s="93">
        <v>60</v>
      </c>
      <c r="E310" s="97">
        <v>40</v>
      </c>
      <c r="F310" s="93" t="s">
        <v>434</v>
      </c>
      <c r="G310" s="93" t="s">
        <v>433</v>
      </c>
    </row>
    <row r="311" spans="2:7" ht="15.75" customHeight="1" x14ac:dyDescent="0.2">
      <c r="B311" s="93">
        <v>2</v>
      </c>
      <c r="C311" s="93">
        <v>2</v>
      </c>
      <c r="D311" s="93">
        <v>25</v>
      </c>
      <c r="E311" s="97">
        <v>50</v>
      </c>
      <c r="F311" s="93" t="s">
        <v>434</v>
      </c>
      <c r="G311" s="93" t="s">
        <v>433</v>
      </c>
    </row>
    <row r="312" spans="2:7" ht="15.75" customHeight="1" x14ac:dyDescent="0.2">
      <c r="B312" s="93" t="s">
        <v>435</v>
      </c>
      <c r="C312" s="93">
        <v>1</v>
      </c>
      <c r="D312" s="93">
        <v>10</v>
      </c>
      <c r="E312" s="97">
        <v>60</v>
      </c>
      <c r="F312" s="93" t="s">
        <v>434</v>
      </c>
      <c r="G312" s="93" t="s">
        <v>433</v>
      </c>
    </row>
    <row r="313" spans="2:7" ht="15.75" customHeight="1" x14ac:dyDescent="0.2">
      <c r="B313" s="93"/>
      <c r="C313" s="93"/>
      <c r="D313" s="93"/>
      <c r="E313" s="97">
        <v>80</v>
      </c>
      <c r="F313" s="93" t="s">
        <v>434</v>
      </c>
      <c r="G313" s="93" t="s">
        <v>433</v>
      </c>
    </row>
    <row r="314" spans="2:7" ht="15.75" customHeight="1" x14ac:dyDescent="0.2">
      <c r="B314" s="93"/>
      <c r="C314" s="93"/>
      <c r="D314" s="93"/>
      <c r="E314" s="97">
        <v>100</v>
      </c>
      <c r="F314" s="93" t="s">
        <v>434</v>
      </c>
      <c r="G314" s="93" t="s">
        <v>433</v>
      </c>
    </row>
    <row r="315" spans="2:7" ht="15.75" customHeight="1" x14ac:dyDescent="0.2">
      <c r="B315" s="93"/>
      <c r="C315" s="93"/>
      <c r="D315" s="93"/>
      <c r="E315" s="97"/>
      <c r="F315" s="93"/>
      <c r="G315" s="93"/>
    </row>
    <row r="316" spans="2:7" ht="15.75" customHeight="1" x14ac:dyDescent="0.2">
      <c r="B316" s="93"/>
      <c r="C316" s="93"/>
      <c r="D316" s="93"/>
      <c r="E316" s="97">
        <v>120</v>
      </c>
      <c r="F316" s="93" t="s">
        <v>434</v>
      </c>
      <c r="G316" s="93" t="s">
        <v>433</v>
      </c>
    </row>
    <row r="317" spans="2:7" ht="15.75" customHeight="1" x14ac:dyDescent="0.2">
      <c r="B317" s="93"/>
      <c r="C317" s="93"/>
      <c r="D317" s="93"/>
      <c r="E317" s="96">
        <v>150</v>
      </c>
      <c r="F317" s="93" t="s">
        <v>439</v>
      </c>
      <c r="G317" s="93" t="s">
        <v>440</v>
      </c>
    </row>
    <row r="318" spans="2:7" ht="15.75" customHeight="1" x14ac:dyDescent="0.2">
      <c r="B318" s="93"/>
      <c r="C318" s="93"/>
      <c r="D318" s="93"/>
      <c r="E318" s="96">
        <v>200</v>
      </c>
      <c r="F318" s="93" t="s">
        <v>439</v>
      </c>
      <c r="G318" s="93" t="s">
        <v>440</v>
      </c>
    </row>
    <row r="319" spans="2:7" ht="15.75" customHeight="1" x14ac:dyDescent="0.2">
      <c r="B319" s="93"/>
      <c r="C319" s="93"/>
      <c r="D319" s="93"/>
      <c r="E319" s="96">
        <v>240</v>
      </c>
      <c r="F319" s="93" t="s">
        <v>439</v>
      </c>
      <c r="G319" s="93" t="s">
        <v>440</v>
      </c>
    </row>
    <row r="320" spans="2:7" ht="15.75" customHeight="1" x14ac:dyDescent="0.2">
      <c r="B320" s="93"/>
      <c r="C320" s="93"/>
      <c r="D320" s="93"/>
      <c r="E320" s="96">
        <v>250</v>
      </c>
      <c r="F320" s="93" t="s">
        <v>439</v>
      </c>
      <c r="G320" s="93" t="s">
        <v>440</v>
      </c>
    </row>
    <row r="321" spans="2:7" ht="15.75" customHeight="1" x14ac:dyDescent="0.2">
      <c r="B321" s="93"/>
      <c r="C321" s="93"/>
      <c r="D321" s="93"/>
      <c r="E321" s="96">
        <v>360</v>
      </c>
      <c r="F321" s="93" t="s">
        <v>439</v>
      </c>
      <c r="G321" s="93" t="s">
        <v>440</v>
      </c>
    </row>
    <row r="322" spans="2:7" ht="15.75" customHeight="1" x14ac:dyDescent="0.2">
      <c r="B322" s="93"/>
      <c r="C322" s="93"/>
      <c r="D322" s="93"/>
      <c r="E322" s="96">
        <v>400</v>
      </c>
      <c r="F322" s="93" t="s">
        <v>439</v>
      </c>
      <c r="G322" s="93" t="s">
        <v>440</v>
      </c>
    </row>
    <row r="323" spans="2:7" ht="15.75" customHeight="1" x14ac:dyDescent="0.2">
      <c r="B323" s="93"/>
      <c r="C323" s="93"/>
      <c r="D323" s="93"/>
      <c r="E323" s="96">
        <v>480</v>
      </c>
      <c r="F323" s="93" t="s">
        <v>439</v>
      </c>
      <c r="G323" s="93" t="s">
        <v>440</v>
      </c>
    </row>
    <row r="324" spans="2:7" ht="15.75" customHeight="1" x14ac:dyDescent="0.2">
      <c r="B324" s="93"/>
      <c r="C324" s="93"/>
      <c r="D324" s="93"/>
      <c r="E324" s="96">
        <v>500</v>
      </c>
      <c r="F324" s="93" t="s">
        <v>439</v>
      </c>
      <c r="G324" s="93" t="s">
        <v>440</v>
      </c>
    </row>
    <row r="325" spans="2:7" ht="15.75" customHeight="1" x14ac:dyDescent="0.2">
      <c r="B325" s="93"/>
      <c r="C325" s="93"/>
      <c r="D325" s="93"/>
      <c r="E325" s="95">
        <v>600</v>
      </c>
      <c r="F325" s="93" t="s">
        <v>444</v>
      </c>
      <c r="G325" s="93" t="s">
        <v>440</v>
      </c>
    </row>
    <row r="326" spans="2:7" ht="15.75" customHeight="1" x14ac:dyDescent="0.2">
      <c r="B326" s="93"/>
      <c r="C326" s="93"/>
      <c r="D326" s="93"/>
      <c r="E326" s="95">
        <v>800</v>
      </c>
      <c r="F326" s="93" t="s">
        <v>444</v>
      </c>
      <c r="G326" s="93" t="s">
        <v>440</v>
      </c>
    </row>
    <row r="327" spans="2:7" ht="15.75" customHeight="1" x14ac:dyDescent="0.2">
      <c r="B327" s="93"/>
      <c r="C327" s="93"/>
      <c r="D327" s="93"/>
      <c r="E327" s="95">
        <v>1000</v>
      </c>
      <c r="F327" s="93" t="s">
        <v>444</v>
      </c>
      <c r="G327" s="93" t="s">
        <v>440</v>
      </c>
    </row>
    <row r="328" spans="2:7" ht="15.75" customHeight="1" x14ac:dyDescent="0.2">
      <c r="B328" s="93"/>
      <c r="C328" s="93"/>
      <c r="D328" s="93"/>
      <c r="E328" s="95">
        <v>1200</v>
      </c>
      <c r="F328" s="93" t="s">
        <v>444</v>
      </c>
      <c r="G328" s="93" t="s">
        <v>440</v>
      </c>
    </row>
    <row r="329" spans="2:7" ht="15.75" customHeight="1" x14ac:dyDescent="0.2">
      <c r="B329" s="93"/>
      <c r="C329" s="93"/>
      <c r="D329" s="93"/>
      <c r="E329" s="95">
        <v>1440</v>
      </c>
      <c r="F329" s="93" t="s">
        <v>444</v>
      </c>
      <c r="G329" s="93" t="s">
        <v>440</v>
      </c>
    </row>
    <row r="330" spans="2:7" ht="15.75" customHeight="1" x14ac:dyDescent="0.2">
      <c r="B330" s="93"/>
      <c r="C330" s="93"/>
      <c r="D330" s="93"/>
      <c r="E330" s="95">
        <v>2000</v>
      </c>
      <c r="F330" s="93" t="s">
        <v>444</v>
      </c>
      <c r="G330" s="93" t="s">
        <v>440</v>
      </c>
    </row>
    <row r="331" spans="2:7" ht="15.75" customHeight="1" x14ac:dyDescent="0.2">
      <c r="B331" s="93"/>
      <c r="C331" s="93"/>
      <c r="D331" s="93"/>
      <c r="E331" s="95">
        <v>2400</v>
      </c>
      <c r="F331" s="93" t="s">
        <v>444</v>
      </c>
      <c r="G331" s="93" t="s">
        <v>440</v>
      </c>
    </row>
    <row r="332" spans="2:7" ht="15.75" customHeight="1" x14ac:dyDescent="0.2">
      <c r="B332" s="93"/>
      <c r="C332" s="93"/>
      <c r="D332" s="93"/>
      <c r="E332" s="95">
        <v>4000</v>
      </c>
      <c r="F332" s="93" t="s">
        <v>444</v>
      </c>
      <c r="G332" s="93" t="s">
        <v>440</v>
      </c>
    </row>
    <row r="333" spans="2:7" ht="15.75" customHeight="1" x14ac:dyDescent="0.2">
      <c r="B333" s="93"/>
      <c r="C333" s="93"/>
      <c r="D333" s="93"/>
      <c r="E333" s="93"/>
      <c r="F333" s="93"/>
      <c r="G333" s="93"/>
    </row>
    <row r="334" spans="2:7" ht="15.75" customHeight="1" x14ac:dyDescent="0.2">
      <c r="B334" s="93"/>
      <c r="C334" s="93"/>
      <c r="D334" s="93"/>
      <c r="E334" s="93"/>
      <c r="F334" s="93"/>
      <c r="G334" s="93"/>
    </row>
    <row r="335" spans="2:7" ht="15.75" customHeight="1" x14ac:dyDescent="0.2">
      <c r="B335" s="93"/>
      <c r="C335" s="93"/>
      <c r="D335" s="93"/>
      <c r="E335" s="93"/>
      <c r="F335" s="93"/>
      <c r="G335" s="93"/>
    </row>
    <row r="336" spans="2:7" ht="15.75" customHeight="1" x14ac:dyDescent="0.2">
      <c r="B336" s="93"/>
      <c r="C336" s="93"/>
      <c r="D336" s="93"/>
      <c r="E336" s="93"/>
      <c r="F336" s="93"/>
      <c r="G336" s="93"/>
    </row>
    <row r="337" spans="2:7" ht="15.75" customHeight="1" x14ac:dyDescent="0.2">
      <c r="B337" s="93"/>
      <c r="C337" s="93"/>
      <c r="D337" s="93"/>
      <c r="E337" s="93"/>
      <c r="F337" s="93"/>
      <c r="G337" s="93"/>
    </row>
    <row r="338" spans="2:7" ht="15.75" customHeight="1" x14ac:dyDescent="0.2">
      <c r="B338" s="93"/>
      <c r="C338" s="93"/>
      <c r="D338" s="93"/>
      <c r="E338" s="93"/>
      <c r="F338" s="93"/>
      <c r="G338" s="93"/>
    </row>
    <row r="339" spans="2:7" ht="15.75" customHeight="1" x14ac:dyDescent="0.2">
      <c r="B339" s="93"/>
      <c r="C339" s="93"/>
      <c r="D339" s="93"/>
      <c r="E339" s="93"/>
      <c r="F339" s="93"/>
      <c r="G339" s="93"/>
    </row>
    <row r="340" spans="2:7" ht="15.75" customHeight="1" x14ac:dyDescent="0.2">
      <c r="B340" s="93"/>
      <c r="C340" s="93"/>
      <c r="D340" s="93"/>
      <c r="E340" s="93"/>
      <c r="F340" s="93"/>
      <c r="G340" s="93"/>
    </row>
    <row r="341" spans="2:7" ht="15.75" customHeight="1" x14ac:dyDescent="0.2">
      <c r="B341" s="93"/>
      <c r="C341" s="93"/>
      <c r="D341" s="93"/>
      <c r="E341" s="93"/>
      <c r="F341" s="93"/>
      <c r="G341" s="93"/>
    </row>
    <row r="342" spans="2:7" ht="15.75" customHeight="1" x14ac:dyDescent="0.2">
      <c r="B342" s="93"/>
      <c r="C342" s="93"/>
      <c r="D342" s="93"/>
      <c r="E342" s="93"/>
      <c r="F342" s="93"/>
      <c r="G342" s="93"/>
    </row>
    <row r="343" spans="2:7" ht="15.75" customHeight="1" x14ac:dyDescent="0.2">
      <c r="B343" s="93"/>
      <c r="C343" s="93"/>
      <c r="D343" s="93"/>
      <c r="E343" s="93"/>
      <c r="F343" s="93"/>
      <c r="G343" s="93"/>
    </row>
    <row r="344" spans="2:7" ht="15.75" customHeight="1" x14ac:dyDescent="0.2">
      <c r="B344" s="93"/>
      <c r="C344" s="93"/>
      <c r="D344" s="93"/>
      <c r="E344" s="93"/>
      <c r="F344" s="93"/>
      <c r="G344" s="93"/>
    </row>
    <row r="345" spans="2:7" ht="15.75" customHeight="1" x14ac:dyDescent="0.2">
      <c r="B345" s="93"/>
      <c r="C345" s="93"/>
      <c r="D345" s="93"/>
      <c r="E345" s="93"/>
      <c r="F345" s="93"/>
      <c r="G345" s="93"/>
    </row>
    <row r="346" spans="2:7" ht="15.75" customHeight="1" x14ac:dyDescent="0.2">
      <c r="B346" s="93"/>
      <c r="C346" s="93"/>
      <c r="D346" s="93"/>
      <c r="E346" s="93"/>
      <c r="F346" s="93"/>
      <c r="G346" s="93"/>
    </row>
    <row r="347" spans="2:7" ht="15.75" customHeight="1" x14ac:dyDescent="0.2">
      <c r="B347" s="93"/>
      <c r="C347" s="93"/>
      <c r="D347" s="93"/>
      <c r="E347" s="93"/>
      <c r="F347" s="93"/>
      <c r="G347" s="93"/>
    </row>
    <row r="348" spans="2:7" ht="15.75" customHeight="1" x14ac:dyDescent="0.2">
      <c r="B348" s="93"/>
      <c r="C348" s="93"/>
      <c r="D348" s="93"/>
      <c r="E348" s="93"/>
      <c r="F348" s="93"/>
      <c r="G348" s="93"/>
    </row>
    <row r="349" spans="2:7" ht="15.75" customHeight="1" x14ac:dyDescent="0.2">
      <c r="B349" s="93"/>
      <c r="C349" s="93"/>
      <c r="D349" s="93"/>
      <c r="E349" s="93"/>
      <c r="F349" s="93"/>
      <c r="G349" s="93"/>
    </row>
    <row r="350" spans="2:7" ht="15.75" customHeight="1" x14ac:dyDescent="0.2">
      <c r="B350" s="93"/>
      <c r="C350" s="93"/>
      <c r="D350" s="93"/>
      <c r="E350" s="93"/>
      <c r="F350" s="93"/>
      <c r="G350" s="93"/>
    </row>
    <row r="351" spans="2:7" ht="15.75" customHeight="1" x14ac:dyDescent="0.2">
      <c r="B351" s="93"/>
      <c r="C351" s="93"/>
      <c r="D351" s="93"/>
      <c r="E351" s="93"/>
      <c r="F351" s="93"/>
      <c r="G351" s="93"/>
    </row>
    <row r="352" spans="2:7" ht="15.75" customHeight="1" x14ac:dyDescent="0.2">
      <c r="B352" s="93"/>
      <c r="C352" s="93"/>
      <c r="D352" s="93"/>
      <c r="E352" s="93"/>
      <c r="F352" s="93"/>
      <c r="G352" s="93"/>
    </row>
    <row r="353" spans="2:7" ht="15.75" customHeight="1" x14ac:dyDescent="0.2">
      <c r="B353" s="93"/>
      <c r="C353" s="93"/>
      <c r="D353" s="93"/>
      <c r="E353" s="93"/>
      <c r="F353" s="93"/>
      <c r="G353" s="93"/>
    </row>
    <row r="354" spans="2:7" ht="15.75" customHeight="1" x14ac:dyDescent="0.2">
      <c r="B354" s="93"/>
      <c r="C354" s="93"/>
      <c r="D354" s="93"/>
      <c r="E354" s="93"/>
      <c r="F354" s="93"/>
      <c r="G354" s="93"/>
    </row>
    <row r="355" spans="2:7" ht="15.75" customHeight="1" x14ac:dyDescent="0.2">
      <c r="B355" s="93"/>
      <c r="C355" s="93"/>
      <c r="D355" s="93"/>
      <c r="E355" s="93"/>
      <c r="F355" s="93"/>
      <c r="G355" s="93"/>
    </row>
    <row r="356" spans="2:7" ht="15.75" customHeight="1" x14ac:dyDescent="0.2">
      <c r="B356" s="93"/>
      <c r="C356" s="93"/>
      <c r="D356" s="93"/>
      <c r="E356" s="93"/>
      <c r="F356" s="93"/>
      <c r="G356" s="93"/>
    </row>
    <row r="357" spans="2:7" ht="15.75" customHeight="1" x14ac:dyDescent="0.2">
      <c r="B357" s="93"/>
      <c r="C357" s="93"/>
      <c r="D357" s="93"/>
      <c r="E357" s="93"/>
      <c r="F357" s="93"/>
      <c r="G357" s="93"/>
    </row>
    <row r="358" spans="2:7" ht="15.75" customHeight="1" x14ac:dyDescent="0.2">
      <c r="B358" s="93"/>
      <c r="C358" s="93"/>
      <c r="D358" s="93"/>
      <c r="E358" s="93"/>
      <c r="F358" s="93"/>
      <c r="G358" s="93"/>
    </row>
    <row r="359" spans="2:7" ht="15.75" customHeight="1" x14ac:dyDescent="0.2">
      <c r="B359" s="93"/>
      <c r="C359" s="93"/>
      <c r="D359" s="93"/>
      <c r="E359" s="93"/>
      <c r="F359" s="93"/>
      <c r="G359" s="93"/>
    </row>
    <row r="360" spans="2:7" ht="15.75" customHeight="1" x14ac:dyDescent="0.2">
      <c r="B360" s="93"/>
      <c r="C360" s="93"/>
      <c r="D360" s="93"/>
      <c r="E360" s="93"/>
      <c r="F360" s="93"/>
      <c r="G360" s="93"/>
    </row>
    <row r="361" spans="2:7" ht="15.75" customHeight="1" x14ac:dyDescent="0.2">
      <c r="B361" s="93"/>
      <c r="C361" s="93"/>
      <c r="D361" s="93"/>
      <c r="E361" s="93"/>
      <c r="F361" s="93"/>
      <c r="G361" s="93"/>
    </row>
    <row r="362" spans="2:7" ht="15.75" customHeight="1" x14ac:dyDescent="0.2">
      <c r="B362" s="93"/>
      <c r="C362" s="93"/>
      <c r="D362" s="93"/>
      <c r="E362" s="93"/>
      <c r="F362" s="93"/>
      <c r="G362" s="93"/>
    </row>
    <row r="363" spans="2:7" ht="15.75" customHeight="1" x14ac:dyDescent="0.2">
      <c r="B363" s="93"/>
      <c r="C363" s="93"/>
      <c r="D363" s="93"/>
      <c r="E363" s="93"/>
      <c r="F363" s="93"/>
      <c r="G363" s="93"/>
    </row>
    <row r="364" spans="2:7" ht="15.75" customHeight="1" x14ac:dyDescent="0.2">
      <c r="B364" s="93"/>
      <c r="C364" s="93"/>
      <c r="D364" s="93"/>
      <c r="E364" s="93"/>
      <c r="F364" s="93"/>
      <c r="G364" s="93"/>
    </row>
    <row r="365" spans="2:7" ht="15.75" customHeight="1" x14ac:dyDescent="0.2">
      <c r="B365" s="93"/>
      <c r="C365" s="93"/>
      <c r="D365" s="93"/>
      <c r="E365" s="93"/>
      <c r="F365" s="93"/>
      <c r="G365" s="93"/>
    </row>
    <row r="366" spans="2:7" ht="15.75" customHeight="1" x14ac:dyDescent="0.2">
      <c r="B366" s="93"/>
      <c r="C366" s="93"/>
      <c r="D366" s="93"/>
      <c r="E366" s="93"/>
      <c r="F366" s="93"/>
      <c r="G366" s="93"/>
    </row>
    <row r="367" spans="2:7" ht="15.75" customHeight="1" x14ac:dyDescent="0.2">
      <c r="B367" s="93"/>
      <c r="C367" s="93"/>
      <c r="D367" s="93"/>
      <c r="E367" s="93"/>
      <c r="F367" s="93"/>
      <c r="G367" s="93"/>
    </row>
    <row r="368" spans="2:7" ht="15.75" customHeight="1" x14ac:dyDescent="0.2">
      <c r="B368" s="93"/>
      <c r="C368" s="93"/>
      <c r="D368" s="93"/>
      <c r="E368" s="93"/>
      <c r="F368" s="93"/>
      <c r="G368" s="93"/>
    </row>
    <row r="369" spans="2:7" ht="15.75" customHeight="1" x14ac:dyDescent="0.2">
      <c r="B369" s="93"/>
      <c r="C369" s="93"/>
      <c r="D369" s="93"/>
      <c r="E369" s="93"/>
      <c r="F369" s="93"/>
      <c r="G369" s="93"/>
    </row>
    <row r="370" spans="2:7" ht="15.75" customHeight="1" x14ac:dyDescent="0.2">
      <c r="B370" s="93"/>
      <c r="C370" s="93"/>
      <c r="D370" s="93"/>
      <c r="E370" s="93"/>
      <c r="F370" s="93"/>
      <c r="G370" s="93"/>
    </row>
    <row r="371" spans="2:7" ht="15.75" customHeight="1" x14ac:dyDescent="0.2">
      <c r="B371" s="93"/>
      <c r="C371" s="93"/>
      <c r="D371" s="93"/>
      <c r="E371" s="93"/>
      <c r="F371" s="93"/>
      <c r="G371" s="93"/>
    </row>
    <row r="372" spans="2:7" ht="15.75" customHeight="1" x14ac:dyDescent="0.2"/>
    <row r="373" spans="2:7" ht="15.75" customHeight="1" x14ac:dyDescent="0.2"/>
    <row r="374" spans="2:7" ht="15.75" customHeight="1" x14ac:dyDescent="0.2"/>
    <row r="375" spans="2:7" ht="15.75" customHeight="1" x14ac:dyDescent="0.2"/>
    <row r="376" spans="2:7" ht="15.75" customHeight="1" x14ac:dyDescent="0.2"/>
    <row r="377" spans="2:7" ht="15.75" customHeight="1" x14ac:dyDescent="0.2"/>
    <row r="378" spans="2:7" ht="15.75" customHeight="1" x14ac:dyDescent="0.2"/>
    <row r="379" spans="2:7" ht="15.75" customHeight="1" x14ac:dyDescent="0.2"/>
    <row r="380" spans="2:7" ht="15.75" customHeight="1" x14ac:dyDescent="0.2"/>
    <row r="381" spans="2:7" ht="15.75" customHeight="1" x14ac:dyDescent="0.2"/>
    <row r="382" spans="2:7" ht="15.75" customHeight="1" x14ac:dyDescent="0.2"/>
    <row r="383" spans="2:7" ht="15.75" customHeight="1" x14ac:dyDescent="0.2"/>
    <row r="384" spans="2:7"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sheetData>
  <protectedRanges>
    <protectedRange sqref="F14" name="Rango1_2_2"/>
    <protectedRange sqref="F19" name="Rango1_3_6"/>
    <protectedRange sqref="F20" name="Rango1_3_5_2_1"/>
  </protectedRanges>
  <autoFilter ref="B8:X24" xr:uid="{00000000-0009-0000-0000-000015000000}"/>
  <mergeCells count="30">
    <mergeCell ref="W4:AF4"/>
    <mergeCell ref="B5:C5"/>
    <mergeCell ref="D5:R5"/>
    <mergeCell ref="AA7:AE7"/>
    <mergeCell ref="AF7:AF8"/>
    <mergeCell ref="J8:K8"/>
    <mergeCell ref="L8:M8"/>
    <mergeCell ref="P8:Q8"/>
    <mergeCell ref="S8:T8"/>
    <mergeCell ref="C6:X6"/>
    <mergeCell ref="Z7:Z8"/>
    <mergeCell ref="C4:D4"/>
    <mergeCell ref="F4:U4"/>
    <mergeCell ref="B9:B24"/>
    <mergeCell ref="C9:C24"/>
    <mergeCell ref="J7:T7"/>
    <mergeCell ref="V7:X7"/>
    <mergeCell ref="Y7:Y8"/>
    <mergeCell ref="C7:C8"/>
    <mergeCell ref="B7:B8"/>
    <mergeCell ref="D7:E7"/>
    <mergeCell ref="F7:F8"/>
    <mergeCell ref="G7:I7"/>
    <mergeCell ref="F2:X2"/>
    <mergeCell ref="V3:AF3"/>
    <mergeCell ref="C3:D3"/>
    <mergeCell ref="E3:H3"/>
    <mergeCell ref="I3:P3"/>
    <mergeCell ref="Q3:R3"/>
    <mergeCell ref="S3:U3"/>
  </mergeCells>
  <conditionalFormatting sqref="S9:S24">
    <cfRule type="cellIs" dxfId="104" priority="1" stopIfTrue="1" operator="equal">
      <formula>"IV"</formula>
    </cfRule>
    <cfRule type="cellIs" dxfId="103" priority="2" stopIfTrue="1" operator="equal">
      <formula>"III"</formula>
    </cfRule>
    <cfRule type="cellIs" dxfId="102" priority="3" stopIfTrue="1" operator="equal">
      <formula>"II"</formula>
    </cfRule>
    <cfRule type="cellIs" dxfId="101" priority="4" stopIfTrue="1" operator="equal">
      <formula>"I"</formula>
    </cfRule>
  </conditionalFormatting>
  <conditionalFormatting sqref="T9:U24">
    <cfRule type="cellIs" dxfId="100" priority="5" operator="equal">
      <formula>"Mejorable"</formula>
    </cfRule>
    <cfRule type="cellIs" dxfId="99" priority="6" stopIfTrue="1" operator="equal">
      <formula>"No Aceptable"</formula>
    </cfRule>
    <cfRule type="cellIs" dxfId="98" priority="7" stopIfTrue="1" operator="equal">
      <formula>"Aceptable"</formula>
    </cfRule>
    <cfRule type="cellIs" dxfId="97" priority="8" operator="equal">
      <formula>"No Aceptable  o Aceptable con control específico"</formula>
    </cfRule>
  </conditionalFormatting>
  <conditionalFormatting sqref="U9:U24">
    <cfRule type="containsText" dxfId="96" priority="9" operator="containsText" text="SI">
      <formula>NOT(ISERROR(SEARCH(("SI"),(U9))))</formula>
    </cfRule>
    <cfRule type="cellIs" dxfId="95" priority="10" operator="equal">
      <formula>"NO"</formula>
    </cfRule>
    <cfRule type="containsText" dxfId="94" priority="11" operator="containsText" text="SI">
      <formula>NOT(ISERROR(SEARCH(("SI"),(U9))))</formula>
    </cfRule>
  </conditionalFormatting>
  <dataValidations count="5">
    <dataValidation operator="equal" allowBlank="1" showInputMessage="1" showErrorMessage="1" error="Para ingresar infrormación en esta celda, haga doble click y seleccione el valor de la lista" sqref="F20 F14" xr:uid="{00000000-0002-0000-1500-000000000000}"/>
    <dataValidation type="list" allowBlank="1" showErrorMessage="1" sqref="Z16 Z14 Z19 Z9:Z12 Z21:Z24 U9:U24" xr:uid="{00000000-0002-0000-1500-000001000000}">
      <formula1>RUTINARIA</formula1>
    </dataValidation>
    <dataValidation type="list" allowBlank="1" showErrorMessage="1" sqref="P20 P13 P15:P18 P22" xr:uid="{00000000-0002-0000-1500-000002000000}">
      <formula1>NIVELCONSECUENCIA</formula1>
    </dataValidation>
    <dataValidation type="list" allowBlank="1" showErrorMessage="1" sqref="J20 J13 J15:J18 J22" xr:uid="{00000000-0002-0000-1500-000003000000}">
      <formula1>NIVELDEFICIENCIA</formula1>
    </dataValidation>
    <dataValidation type="list" allowBlank="1" showErrorMessage="1" sqref="L20 L13 L15:L18 L22" xr:uid="{00000000-0002-0000-1500-000004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I761"/>
  <sheetViews>
    <sheetView showGridLines="0" view="pageBreakPreview" zoomScale="80" zoomScaleNormal="75" zoomScaleSheetLayoutView="80" workbookViewId="0">
      <selection activeCell="E8" sqref="E8"/>
    </sheetView>
  </sheetViews>
  <sheetFormatPr baseColWidth="10" defaultColWidth="12.625" defaultRowHeight="15" customHeight="1" x14ac:dyDescent="0.2"/>
  <cols>
    <col min="1" max="1" width="1.375" customWidth="1"/>
    <col min="2" max="2" width="13.875" customWidth="1"/>
    <col min="3" max="3" width="13.625" customWidth="1"/>
    <col min="4" max="4" width="19.25" customWidth="1"/>
    <col min="5" max="5" width="26.25" customWidth="1"/>
    <col min="6" max="6" width="16.125" customWidth="1"/>
    <col min="7" max="9" width="14.75" customWidth="1"/>
    <col min="10" max="10" width="5.125" customWidth="1"/>
    <col min="11" max="11" width="5.125" style="115" customWidth="1"/>
    <col min="12" max="12" width="5.125" customWidth="1"/>
    <col min="13" max="13" width="6.5" style="115" customWidth="1"/>
    <col min="14" max="14" width="5.125" customWidth="1"/>
    <col min="15" max="15" width="6" customWidth="1"/>
    <col min="16" max="16" width="5.125" customWidth="1"/>
    <col min="17" max="17" width="5.125" style="115" customWidth="1"/>
    <col min="18" max="19" width="5.125" customWidth="1"/>
    <col min="20" max="21" width="14.125" customWidth="1"/>
    <col min="22" max="24" width="4.875" customWidth="1"/>
    <col min="25" max="26" width="10.625" customWidth="1"/>
    <col min="27" max="29" width="14.125" customWidth="1"/>
    <col min="30" max="30" width="27.5" customWidth="1"/>
    <col min="31" max="31" width="13.375" customWidth="1"/>
    <col min="32" max="32" width="14.125" customWidth="1"/>
    <col min="33" max="35" width="10" customWidth="1"/>
  </cols>
  <sheetData>
    <row r="1" spans="2:35" ht="8.25" customHeight="1" thickBot="1" x14ac:dyDescent="0.25">
      <c r="B1" s="9"/>
      <c r="C1" s="9"/>
      <c r="D1" s="9"/>
      <c r="E1" s="9"/>
      <c r="F1" s="9"/>
      <c r="G1" s="9"/>
      <c r="H1" s="9"/>
      <c r="I1" s="9"/>
      <c r="J1" s="9"/>
      <c r="K1" s="114"/>
      <c r="L1" s="9"/>
      <c r="M1" s="114"/>
      <c r="N1" s="9"/>
      <c r="O1" s="9"/>
      <c r="P1" s="9"/>
      <c r="Q1" s="114"/>
      <c r="R1" s="9"/>
      <c r="S1" s="9"/>
      <c r="T1" s="9"/>
      <c r="U1" s="9"/>
      <c r="V1" s="9"/>
      <c r="W1" s="9"/>
      <c r="X1" s="9"/>
      <c r="Y1" s="9"/>
      <c r="Z1" s="9"/>
      <c r="AA1" s="9"/>
      <c r="AB1" s="9"/>
      <c r="AC1" s="9"/>
      <c r="AD1" s="9"/>
      <c r="AE1" s="9"/>
      <c r="AF1" s="9"/>
      <c r="AG1" s="9"/>
      <c r="AH1" s="9"/>
    </row>
    <row r="2" spans="2:35" s="67" customFormat="1" ht="63" customHeight="1" x14ac:dyDescent="0.2">
      <c r="B2" s="554"/>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55"/>
      <c r="AC2" s="555"/>
      <c r="AD2" s="555"/>
      <c r="AE2" s="555"/>
      <c r="AF2" s="277"/>
      <c r="AG2" s="66"/>
      <c r="AH2" s="66"/>
    </row>
    <row r="3" spans="2:35" s="68" customFormat="1" ht="22.5" customHeight="1" x14ac:dyDescent="0.2">
      <c r="B3" s="278" t="s">
        <v>357</v>
      </c>
      <c r="C3" s="434" t="s">
        <v>313</v>
      </c>
      <c r="D3" s="435"/>
      <c r="E3" s="403" t="s">
        <v>358</v>
      </c>
      <c r="F3" s="404"/>
      <c r="G3" s="404"/>
      <c r="H3" s="404"/>
      <c r="I3" s="405" t="s">
        <v>359</v>
      </c>
      <c r="J3" s="405"/>
      <c r="K3" s="405"/>
      <c r="L3" s="405"/>
      <c r="M3" s="405"/>
      <c r="N3" s="405"/>
      <c r="O3" s="405"/>
      <c r="P3" s="405"/>
      <c r="Q3" s="405"/>
      <c r="R3" s="405"/>
      <c r="S3" s="405"/>
      <c r="T3" s="405"/>
      <c r="U3" s="433" t="s">
        <v>360</v>
      </c>
      <c r="V3" s="434"/>
      <c r="W3" s="202"/>
      <c r="X3" s="202"/>
      <c r="Y3" s="434" t="s">
        <v>543</v>
      </c>
      <c r="Z3" s="434"/>
      <c r="AA3" s="434"/>
      <c r="AB3" s="434" t="s">
        <v>544</v>
      </c>
      <c r="AC3" s="434"/>
      <c r="AD3" s="434"/>
      <c r="AE3" s="434"/>
      <c r="AF3" s="556"/>
      <c r="AG3" s="66"/>
      <c r="AH3" s="66"/>
    </row>
    <row r="4" spans="2:35" s="68" customFormat="1" ht="22.5" customHeight="1" x14ac:dyDescent="0.2">
      <c r="B4" s="280" t="s">
        <v>351</v>
      </c>
      <c r="C4" s="439" t="s">
        <v>745</v>
      </c>
      <c r="D4" s="441"/>
      <c r="E4" s="70"/>
      <c r="F4" s="409"/>
      <c r="G4" s="410"/>
      <c r="H4" s="410"/>
      <c r="I4" s="410"/>
      <c r="J4" s="410"/>
      <c r="K4" s="410"/>
      <c r="L4" s="410"/>
      <c r="M4" s="410"/>
      <c r="N4" s="410"/>
      <c r="O4" s="410"/>
      <c r="P4" s="410"/>
      <c r="Q4" s="410"/>
      <c r="R4" s="410"/>
      <c r="S4" s="410"/>
      <c r="T4" s="410"/>
      <c r="U4" s="410"/>
      <c r="V4" s="410"/>
      <c r="W4" s="410"/>
      <c r="X4" s="410"/>
      <c r="Y4" s="410"/>
      <c r="Z4" s="410"/>
      <c r="AA4" s="411"/>
      <c r="AB4" s="71" t="s">
        <v>355</v>
      </c>
      <c r="AC4" s="148"/>
      <c r="AD4" s="439" t="s">
        <v>398</v>
      </c>
      <c r="AE4" s="440"/>
      <c r="AF4" s="537"/>
      <c r="AG4" s="69"/>
      <c r="AH4" s="69"/>
    </row>
    <row r="5" spans="2:35" s="68" customFormat="1" ht="22.5" customHeight="1" x14ac:dyDescent="0.2">
      <c r="B5" s="278" t="s">
        <v>743</v>
      </c>
      <c r="C5" s="384" t="s">
        <v>744</v>
      </c>
      <c r="D5" s="384"/>
      <c r="E5" s="384"/>
      <c r="F5" s="384"/>
      <c r="G5" s="384"/>
      <c r="H5" s="384"/>
      <c r="I5" s="384"/>
      <c r="J5" s="384"/>
      <c r="K5" s="384"/>
      <c r="L5" s="384"/>
      <c r="M5" s="384"/>
      <c r="N5" s="384"/>
      <c r="O5" s="384"/>
      <c r="P5" s="384"/>
      <c r="Q5" s="384"/>
      <c r="R5" s="283"/>
      <c r="S5" s="283"/>
      <c r="T5" s="283"/>
      <c r="U5" s="283"/>
      <c r="V5" s="283"/>
      <c r="W5" s="283"/>
      <c r="X5" s="283"/>
      <c r="Y5" s="283"/>
      <c r="Z5" s="283"/>
      <c r="AA5" s="283"/>
      <c r="AB5" s="284"/>
      <c r="AC5" s="284"/>
      <c r="AD5" s="66"/>
      <c r="AE5" s="66"/>
      <c r="AF5" s="279"/>
      <c r="AG5" s="69"/>
      <c r="AH5" s="69"/>
    </row>
    <row r="6" spans="2:35" ht="25.5" customHeight="1" thickBot="1" x14ac:dyDescent="0.25">
      <c r="B6" s="281" t="s">
        <v>393</v>
      </c>
      <c r="C6" s="544" t="s">
        <v>394</v>
      </c>
      <c r="D6" s="544"/>
      <c r="E6" s="544"/>
      <c r="F6" s="544"/>
      <c r="G6" s="544"/>
      <c r="H6" s="544"/>
      <c r="I6" s="544"/>
      <c r="J6" s="544"/>
      <c r="K6" s="544"/>
      <c r="L6" s="544"/>
      <c r="M6" s="544"/>
      <c r="N6" s="544"/>
      <c r="O6" s="544"/>
      <c r="P6" s="544"/>
      <c r="Q6" s="544"/>
      <c r="R6" s="285"/>
      <c r="S6" s="285"/>
      <c r="T6" s="285"/>
      <c r="U6" s="285"/>
      <c r="V6" s="285"/>
      <c r="W6" s="285"/>
      <c r="X6" s="285"/>
      <c r="Y6" s="285"/>
      <c r="Z6" s="285"/>
      <c r="AA6" s="285"/>
      <c r="AB6" s="285"/>
      <c r="AC6" s="285"/>
      <c r="AD6" s="286"/>
      <c r="AE6" s="286"/>
      <c r="AF6" s="282"/>
      <c r="AG6" s="11"/>
      <c r="AH6" s="11"/>
      <c r="AI6" s="11"/>
    </row>
    <row r="7" spans="2:35" s="78" customFormat="1" ht="34.5" customHeight="1" x14ac:dyDescent="0.25">
      <c r="B7" s="549" t="s">
        <v>396</v>
      </c>
      <c r="C7" s="396" t="s">
        <v>333</v>
      </c>
      <c r="D7" s="390" t="s">
        <v>124</v>
      </c>
      <c r="E7" s="389"/>
      <c r="F7" s="390" t="s">
        <v>125</v>
      </c>
      <c r="G7" s="392" t="s">
        <v>126</v>
      </c>
      <c r="H7" s="389"/>
      <c r="I7" s="389"/>
      <c r="J7" s="393" t="s">
        <v>127</v>
      </c>
      <c r="K7" s="393"/>
      <c r="L7" s="393"/>
      <c r="M7" s="393"/>
      <c r="N7" s="393"/>
      <c r="O7" s="393"/>
      <c r="P7" s="393"/>
      <c r="Q7" s="393"/>
      <c r="R7" s="393"/>
      <c r="S7" s="393"/>
      <c r="T7" s="393"/>
      <c r="U7" s="121" t="s">
        <v>510</v>
      </c>
      <c r="V7" s="386" t="s">
        <v>130</v>
      </c>
      <c r="W7" s="389"/>
      <c r="X7" s="389"/>
      <c r="Y7" s="386" t="s">
        <v>131</v>
      </c>
      <c r="Z7" s="386" t="s">
        <v>132</v>
      </c>
      <c r="AA7" s="388" t="s">
        <v>133</v>
      </c>
      <c r="AB7" s="389"/>
      <c r="AC7" s="389"/>
      <c r="AD7" s="389"/>
      <c r="AE7" s="389"/>
      <c r="AF7" s="557" t="s">
        <v>134</v>
      </c>
    </row>
    <row r="8" spans="2:35" s="78" customFormat="1" ht="80.25" customHeight="1" thickBot="1" x14ac:dyDescent="0.25">
      <c r="B8" s="550"/>
      <c r="C8" s="396"/>
      <c r="D8" s="119" t="s">
        <v>317</v>
      </c>
      <c r="E8" s="120" t="s">
        <v>318</v>
      </c>
      <c r="F8" s="390"/>
      <c r="G8" s="140" t="s">
        <v>137</v>
      </c>
      <c r="H8" s="140" t="s">
        <v>138</v>
      </c>
      <c r="I8" s="140" t="s">
        <v>139</v>
      </c>
      <c r="J8" s="382" t="s">
        <v>140</v>
      </c>
      <c r="K8" s="383"/>
      <c r="L8" s="382" t="s">
        <v>141</v>
      </c>
      <c r="M8" s="383"/>
      <c r="N8" s="141" t="s">
        <v>142</v>
      </c>
      <c r="O8" s="141" t="s">
        <v>397</v>
      </c>
      <c r="P8" s="382" t="s">
        <v>143</v>
      </c>
      <c r="Q8" s="383"/>
      <c r="R8" s="141" t="s">
        <v>350</v>
      </c>
      <c r="S8" s="393" t="s">
        <v>319</v>
      </c>
      <c r="T8" s="393"/>
      <c r="U8" s="121" t="s">
        <v>145</v>
      </c>
      <c r="V8" s="142" t="s">
        <v>146</v>
      </c>
      <c r="W8" s="142" t="s">
        <v>147</v>
      </c>
      <c r="X8" s="142" t="s">
        <v>148</v>
      </c>
      <c r="Y8" s="386"/>
      <c r="Z8" s="386"/>
      <c r="AA8" s="143" t="s">
        <v>149</v>
      </c>
      <c r="AB8" s="143" t="s">
        <v>150</v>
      </c>
      <c r="AC8" s="143" t="s">
        <v>151</v>
      </c>
      <c r="AD8" s="144" t="s">
        <v>152</v>
      </c>
      <c r="AE8" s="143" t="s">
        <v>153</v>
      </c>
      <c r="AF8" s="557"/>
    </row>
    <row r="9" spans="2:35" s="78" customFormat="1" ht="70.5" customHeight="1" x14ac:dyDescent="0.2">
      <c r="B9" s="545" t="s">
        <v>489</v>
      </c>
      <c r="C9" s="551" t="s">
        <v>546</v>
      </c>
      <c r="D9" s="262" t="s">
        <v>556</v>
      </c>
      <c r="E9" s="263" t="s">
        <v>17</v>
      </c>
      <c r="F9" s="264" t="s">
        <v>399</v>
      </c>
      <c r="G9" s="264" t="s">
        <v>400</v>
      </c>
      <c r="H9" s="255" t="s">
        <v>553</v>
      </c>
      <c r="I9" s="255" t="s">
        <v>549</v>
      </c>
      <c r="J9" s="255">
        <v>6</v>
      </c>
      <c r="K9" s="255" t="str">
        <f t="shared" ref="K9" si="0">+IF(J9="","Bajo",IF(J9=2,"Medio",IF(J9=6,"Alto",IF(J9=10,"Muy Alto",""))))</f>
        <v>Alto</v>
      </c>
      <c r="L9" s="255">
        <v>3</v>
      </c>
      <c r="M9" s="255" t="str">
        <f t="shared" ref="M9" si="1">+IF(L9=0,"",IF(L9=1,"Esporádica",IF(L9=2,"Ocasional",IF(L9=3,"Frecuente",IF(L9=4,"Continua","")))))</f>
        <v>Frecuente</v>
      </c>
      <c r="N9" s="255">
        <f t="shared" ref="N9:N19" si="2">J9*L9</f>
        <v>18</v>
      </c>
      <c r="O9" s="255" t="str">
        <f t="shared" ref="O9" si="3">+IF(N9=0,"",IF(N9&lt;5,"Bajo",IF(N9&lt;9,"Medio",IF(N9&lt;21,"Alto",IF(N9&lt;41,"Muy Alto","")))))</f>
        <v>Alto</v>
      </c>
      <c r="P9" s="255">
        <v>25</v>
      </c>
      <c r="Q9" s="255" t="str">
        <f t="shared" ref="Q9" si="4">+IF(P9=0,"",IF(P9&lt;11,"Leve",IF(P9&lt;26,"Grave",IF(P9&lt;61,"Muy Grave",IF(P9&lt;101,"Muerte","")))))</f>
        <v>Grave</v>
      </c>
      <c r="R9" s="255">
        <f t="shared" ref="R9:R15" si="5">+P9*N9</f>
        <v>450</v>
      </c>
      <c r="S9" s="117" t="str">
        <f t="shared" ref="S9" si="6">+IF(R9=0,"",IF(R9&lt;21,"IV",IF(R9&lt;121,"III",IF(R9&lt;501,"II",IF(R9&lt;4001,"I","")))))</f>
        <v>II</v>
      </c>
      <c r="T9" s="126" t="str">
        <f t="shared" ref="T9" si="7">+IF(S9=0,"",IF(S9="I","No Aceptable",IF(S9="II","No Aceptable  o Aceptable con control específico",IF(S9="III","Aceptable",IF(S9="IV","Aceptable","")))))</f>
        <v>No Aceptable  o Aceptable con control específico</v>
      </c>
      <c r="U9" s="126" t="s">
        <v>4</v>
      </c>
      <c r="V9" s="255">
        <v>1</v>
      </c>
      <c r="W9" s="255">
        <v>302</v>
      </c>
      <c r="X9" s="255">
        <v>303</v>
      </c>
      <c r="Y9" s="255" t="s">
        <v>401</v>
      </c>
      <c r="Z9" s="255" t="s">
        <v>7</v>
      </c>
      <c r="AA9" s="265" t="s">
        <v>174</v>
      </c>
      <c r="AB9" s="265" t="s">
        <v>174</v>
      </c>
      <c r="AC9" s="265" t="s">
        <v>174</v>
      </c>
      <c r="AD9" s="265" t="s">
        <v>554</v>
      </c>
      <c r="AE9" s="255" t="s">
        <v>174</v>
      </c>
      <c r="AF9" s="266"/>
    </row>
    <row r="10" spans="2:35" s="78" customFormat="1" ht="70.5" customHeight="1" x14ac:dyDescent="0.2">
      <c r="B10" s="546"/>
      <c r="C10" s="552"/>
      <c r="D10" s="79" t="s">
        <v>555</v>
      </c>
      <c r="E10" s="80" t="s">
        <v>17</v>
      </c>
      <c r="F10" s="90" t="s">
        <v>557</v>
      </c>
      <c r="G10" s="81" t="s">
        <v>400</v>
      </c>
      <c r="H10" s="90" t="s">
        <v>558</v>
      </c>
      <c r="I10" s="90" t="s">
        <v>559</v>
      </c>
      <c r="J10" s="90">
        <v>6</v>
      </c>
      <c r="K10" s="90" t="str">
        <f t="shared" ref="K10:K15" si="8">+IF(J10="","Bajo",IF(J10=2,"Medio",IF(J10=6,"Alto",IF(J10=10,"Muy Alto",""))))</f>
        <v>Alto</v>
      </c>
      <c r="L10" s="90">
        <v>3</v>
      </c>
      <c r="M10" s="90" t="str">
        <f t="shared" ref="M10:M15" si="9">+IF(L10=0,"",IF(L10=1,"Esporádica",IF(L10=2,"Ocasional",IF(L10=3,"Frecuente",IF(L10=4,"Continua","")))))</f>
        <v>Frecuente</v>
      </c>
      <c r="N10" s="90">
        <f t="shared" ref="N10" si="10">J10*L10</f>
        <v>18</v>
      </c>
      <c r="O10" s="90" t="str">
        <f t="shared" ref="O10:O12" si="11">+IF(N10=0,"",IF(N10&lt;5,"Bajo",IF(N10&lt;9,"Medio",IF(N10&lt;21,"Alto",IF(N10&lt;41,"Muy Alto","")))))</f>
        <v>Alto</v>
      </c>
      <c r="P10" s="90">
        <v>25</v>
      </c>
      <c r="Q10" s="90" t="str">
        <f t="shared" ref="Q10:Q17" si="12">+IF(P10=0,"",IF(P10&lt;11,"Leve",IF(P10&lt;26,"Grave",IF(P10&lt;61,"Muy Grave",IF(P10&lt;101,"Muerte","")))))</f>
        <v>Grave</v>
      </c>
      <c r="R10" s="90">
        <f t="shared" si="5"/>
        <v>450</v>
      </c>
      <c r="S10" s="117" t="str">
        <f t="shared" ref="S10:S19" si="13">+IF(R10=0,"",IF(R10&lt;21,"IV",IF(R10&lt;121,"III",IF(R10&lt;501,"II",IF(R10&lt;4001,"I","")))))</f>
        <v>II</v>
      </c>
      <c r="T10" s="126" t="str">
        <f t="shared" ref="T10:T19" si="14">+IF(S10=0,"",IF(S10="I","No Aceptable",IF(S10="II","No Aceptable  o Aceptable con control específico",IF(S10="III","Aceptable",IF(S10="IV","Aceptable","")))))</f>
        <v>No Aceptable  o Aceptable con control específico</v>
      </c>
      <c r="U10" s="126" t="s">
        <v>4</v>
      </c>
      <c r="V10" s="90">
        <v>1</v>
      </c>
      <c r="W10" s="90">
        <v>302</v>
      </c>
      <c r="X10" s="90">
        <v>303</v>
      </c>
      <c r="Y10" s="91" t="s">
        <v>401</v>
      </c>
      <c r="Z10" s="90" t="s">
        <v>7</v>
      </c>
      <c r="AA10" s="91" t="s">
        <v>174</v>
      </c>
      <c r="AB10" s="91" t="s">
        <v>174</v>
      </c>
      <c r="AC10" s="91" t="s">
        <v>174</v>
      </c>
      <c r="AD10" s="91" t="s">
        <v>560</v>
      </c>
      <c r="AE10" s="91" t="s">
        <v>561</v>
      </c>
      <c r="AF10" s="267"/>
    </row>
    <row r="11" spans="2:35" s="78" customFormat="1" ht="70.5" customHeight="1" x14ac:dyDescent="0.2">
      <c r="B11" s="546"/>
      <c r="C11" s="552"/>
      <c r="D11" s="79" t="s">
        <v>562</v>
      </c>
      <c r="E11" s="80" t="s">
        <v>17</v>
      </c>
      <c r="F11" s="90" t="s">
        <v>429</v>
      </c>
      <c r="G11" s="81" t="s">
        <v>551</v>
      </c>
      <c r="H11" s="90" t="s">
        <v>558</v>
      </c>
      <c r="I11" s="90" t="s">
        <v>563</v>
      </c>
      <c r="J11" s="82">
        <v>2</v>
      </c>
      <c r="K11" s="90" t="str">
        <f t="shared" si="8"/>
        <v>Medio</v>
      </c>
      <c r="L11" s="83">
        <v>3</v>
      </c>
      <c r="M11" s="90" t="str">
        <f t="shared" si="9"/>
        <v>Frecuente</v>
      </c>
      <c r="N11" s="90">
        <f t="shared" si="2"/>
        <v>6</v>
      </c>
      <c r="O11" s="90" t="str">
        <f t="shared" si="11"/>
        <v>Medio</v>
      </c>
      <c r="P11" s="91">
        <v>25</v>
      </c>
      <c r="Q11" s="90" t="str">
        <f t="shared" si="12"/>
        <v>Grave</v>
      </c>
      <c r="R11" s="90">
        <f t="shared" si="5"/>
        <v>150</v>
      </c>
      <c r="S11" s="117" t="str">
        <f t="shared" si="13"/>
        <v>II</v>
      </c>
      <c r="T11" s="126" t="str">
        <f t="shared" si="14"/>
        <v>No Aceptable  o Aceptable con control específico</v>
      </c>
      <c r="U11" s="126" t="s">
        <v>4</v>
      </c>
      <c r="V11" s="90">
        <v>1</v>
      </c>
      <c r="W11" s="90">
        <v>302</v>
      </c>
      <c r="X11" s="90">
        <v>303</v>
      </c>
      <c r="Y11" s="91" t="s">
        <v>564</v>
      </c>
      <c r="Z11" s="90" t="s">
        <v>7</v>
      </c>
      <c r="AA11" s="91" t="s">
        <v>174</v>
      </c>
      <c r="AB11" s="91" t="s">
        <v>174</v>
      </c>
      <c r="AC11" s="91" t="s">
        <v>174</v>
      </c>
      <c r="AD11" s="91" t="s">
        <v>550</v>
      </c>
      <c r="AE11" s="91" t="s">
        <v>561</v>
      </c>
      <c r="AF11" s="267"/>
    </row>
    <row r="12" spans="2:35" s="150" customFormat="1" ht="70.5" customHeight="1" x14ac:dyDescent="0.2">
      <c r="B12" s="547"/>
      <c r="C12" s="552"/>
      <c r="D12" s="79" t="s">
        <v>565</v>
      </c>
      <c r="E12" s="80" t="s">
        <v>8</v>
      </c>
      <c r="F12" s="81" t="s">
        <v>567</v>
      </c>
      <c r="G12" s="90" t="s">
        <v>400</v>
      </c>
      <c r="H12" s="90" t="s">
        <v>400</v>
      </c>
      <c r="I12" s="90" t="s">
        <v>566</v>
      </c>
      <c r="J12" s="82">
        <v>2</v>
      </c>
      <c r="K12" s="90" t="str">
        <f t="shared" si="8"/>
        <v>Medio</v>
      </c>
      <c r="L12" s="83">
        <v>2</v>
      </c>
      <c r="M12" s="90" t="str">
        <f t="shared" si="9"/>
        <v>Ocasional</v>
      </c>
      <c r="N12" s="90">
        <f t="shared" ref="N12" si="15">J12*L12</f>
        <v>4</v>
      </c>
      <c r="O12" s="90" t="str">
        <f t="shared" si="11"/>
        <v>Bajo</v>
      </c>
      <c r="P12" s="91">
        <v>25</v>
      </c>
      <c r="Q12" s="90" t="str">
        <f t="shared" si="12"/>
        <v>Grave</v>
      </c>
      <c r="R12" s="90">
        <f t="shared" si="5"/>
        <v>100</v>
      </c>
      <c r="S12" s="117" t="str">
        <f t="shared" si="13"/>
        <v>III</v>
      </c>
      <c r="T12" s="126" t="str">
        <f t="shared" si="14"/>
        <v>Aceptable</v>
      </c>
      <c r="U12" s="126" t="s">
        <v>4</v>
      </c>
      <c r="V12" s="90">
        <v>1</v>
      </c>
      <c r="W12" s="90">
        <v>302</v>
      </c>
      <c r="X12" s="90">
        <v>303</v>
      </c>
      <c r="Y12" s="90" t="s">
        <v>568</v>
      </c>
      <c r="Z12" s="90" t="s">
        <v>7</v>
      </c>
      <c r="AA12" s="90" t="s">
        <v>174</v>
      </c>
      <c r="AB12" s="90" t="s">
        <v>174</v>
      </c>
      <c r="AC12" s="91" t="s">
        <v>174</v>
      </c>
      <c r="AD12" s="91" t="s">
        <v>569</v>
      </c>
      <c r="AE12" s="90" t="s">
        <v>570</v>
      </c>
      <c r="AF12" s="268"/>
    </row>
    <row r="13" spans="2:35" s="78" customFormat="1" ht="70.5" customHeight="1" x14ac:dyDescent="0.2">
      <c r="B13" s="547"/>
      <c r="C13" s="552"/>
      <c r="D13" s="79" t="s">
        <v>407</v>
      </c>
      <c r="E13" s="80" t="s">
        <v>19</v>
      </c>
      <c r="F13" s="81" t="s">
        <v>406</v>
      </c>
      <c r="G13" s="81" t="s">
        <v>400</v>
      </c>
      <c r="H13" s="90" t="s">
        <v>400</v>
      </c>
      <c r="I13" s="90" t="s">
        <v>413</v>
      </c>
      <c r="J13" s="82">
        <v>2</v>
      </c>
      <c r="K13" s="90" t="str">
        <f t="shared" si="8"/>
        <v>Medio</v>
      </c>
      <c r="L13" s="83">
        <v>3</v>
      </c>
      <c r="M13" s="90" t="str">
        <f t="shared" si="9"/>
        <v>Frecuente</v>
      </c>
      <c r="N13" s="90">
        <f t="shared" si="2"/>
        <v>6</v>
      </c>
      <c r="O13" s="90" t="str">
        <f t="shared" ref="O13:O19" si="16">IF(N13&lt;2,"O",IF(N13&lt;=4,"Bajo",IF(N13&lt;=8,"Medio",IF(N13&lt;=20,"Alto","(MA)"))))</f>
        <v>Medio</v>
      </c>
      <c r="P13" s="91">
        <v>10</v>
      </c>
      <c r="Q13" s="90" t="str">
        <f t="shared" si="12"/>
        <v>Leve</v>
      </c>
      <c r="R13" s="90">
        <f t="shared" si="5"/>
        <v>60</v>
      </c>
      <c r="S13" s="117" t="str">
        <f t="shared" si="13"/>
        <v>III</v>
      </c>
      <c r="T13" s="126" t="str">
        <f t="shared" si="14"/>
        <v>Aceptable</v>
      </c>
      <c r="U13" s="126" t="s">
        <v>4</v>
      </c>
      <c r="V13" s="90">
        <v>1</v>
      </c>
      <c r="W13" s="90">
        <v>302</v>
      </c>
      <c r="X13" s="90">
        <v>303</v>
      </c>
      <c r="Y13" s="90" t="s">
        <v>405</v>
      </c>
      <c r="Z13" s="90" t="s">
        <v>7</v>
      </c>
      <c r="AA13" s="90" t="s">
        <v>174</v>
      </c>
      <c r="AB13" s="90" t="s">
        <v>174</v>
      </c>
      <c r="AC13" s="91" t="s">
        <v>174</v>
      </c>
      <c r="AD13" s="90" t="s">
        <v>548</v>
      </c>
      <c r="AE13" s="90" t="s">
        <v>552</v>
      </c>
      <c r="AF13" s="267"/>
    </row>
    <row r="14" spans="2:35" s="78" customFormat="1" ht="70.5" customHeight="1" x14ac:dyDescent="0.2">
      <c r="B14" s="546"/>
      <c r="C14" s="552"/>
      <c r="D14" s="79" t="s">
        <v>571</v>
      </c>
      <c r="E14" s="84" t="s">
        <v>408</v>
      </c>
      <c r="F14" s="90" t="s">
        <v>409</v>
      </c>
      <c r="G14" s="90" t="s">
        <v>400</v>
      </c>
      <c r="H14" s="90" t="s">
        <v>400</v>
      </c>
      <c r="I14" s="90" t="s">
        <v>410</v>
      </c>
      <c r="J14" s="82">
        <v>2</v>
      </c>
      <c r="K14" s="90" t="str">
        <f t="shared" si="8"/>
        <v>Medio</v>
      </c>
      <c r="L14" s="83">
        <v>2</v>
      </c>
      <c r="M14" s="90" t="str">
        <f t="shared" si="9"/>
        <v>Ocasional</v>
      </c>
      <c r="N14" s="90">
        <f t="shared" si="2"/>
        <v>4</v>
      </c>
      <c r="O14" s="90" t="str">
        <f t="shared" si="16"/>
        <v>Bajo</v>
      </c>
      <c r="P14" s="91">
        <v>10</v>
      </c>
      <c r="Q14" s="90" t="str">
        <f t="shared" si="12"/>
        <v>Leve</v>
      </c>
      <c r="R14" s="90">
        <f t="shared" si="5"/>
        <v>40</v>
      </c>
      <c r="S14" s="117" t="str">
        <f t="shared" si="13"/>
        <v>III</v>
      </c>
      <c r="T14" s="126" t="str">
        <f t="shared" si="14"/>
        <v>Aceptable</v>
      </c>
      <c r="U14" s="126" t="s">
        <v>4</v>
      </c>
      <c r="V14" s="90">
        <v>1</v>
      </c>
      <c r="W14" s="90">
        <v>302</v>
      </c>
      <c r="X14" s="90">
        <v>303</v>
      </c>
      <c r="Y14" s="90" t="s">
        <v>411</v>
      </c>
      <c r="Z14" s="90" t="s">
        <v>7</v>
      </c>
      <c r="AA14" s="90" t="s">
        <v>174</v>
      </c>
      <c r="AB14" s="90" t="s">
        <v>174</v>
      </c>
      <c r="AC14" s="91" t="s">
        <v>174</v>
      </c>
      <c r="AD14" s="90" t="s">
        <v>572</v>
      </c>
      <c r="AE14" s="90" t="s">
        <v>174</v>
      </c>
      <c r="AF14" s="267"/>
    </row>
    <row r="15" spans="2:35" s="153" customFormat="1" ht="70.5" customHeight="1" x14ac:dyDescent="0.2">
      <c r="B15" s="546"/>
      <c r="C15" s="552"/>
      <c r="D15" s="152" t="s">
        <v>573</v>
      </c>
      <c r="E15" s="80" t="s">
        <v>402</v>
      </c>
      <c r="F15" s="81" t="s">
        <v>403</v>
      </c>
      <c r="G15" s="81" t="s">
        <v>400</v>
      </c>
      <c r="H15" s="90" t="s">
        <v>400</v>
      </c>
      <c r="I15" s="90" t="s">
        <v>410</v>
      </c>
      <c r="J15" s="82">
        <v>2</v>
      </c>
      <c r="K15" s="90" t="str">
        <f t="shared" si="8"/>
        <v>Medio</v>
      </c>
      <c r="L15" s="83">
        <v>4</v>
      </c>
      <c r="M15" s="90" t="str">
        <f t="shared" si="9"/>
        <v>Continua</v>
      </c>
      <c r="N15" s="90">
        <f t="shared" si="2"/>
        <v>8</v>
      </c>
      <c r="O15" s="90" t="str">
        <f t="shared" si="16"/>
        <v>Medio</v>
      </c>
      <c r="P15" s="91">
        <v>10</v>
      </c>
      <c r="Q15" s="90" t="str">
        <f t="shared" si="12"/>
        <v>Leve</v>
      </c>
      <c r="R15" s="90">
        <f t="shared" si="5"/>
        <v>80</v>
      </c>
      <c r="S15" s="117" t="str">
        <f t="shared" si="13"/>
        <v>III</v>
      </c>
      <c r="T15" s="126" t="str">
        <f t="shared" si="14"/>
        <v>Aceptable</v>
      </c>
      <c r="U15" s="126" t="s">
        <v>4</v>
      </c>
      <c r="V15" s="90">
        <v>1</v>
      </c>
      <c r="W15" s="90">
        <v>302</v>
      </c>
      <c r="X15" s="90">
        <v>303</v>
      </c>
      <c r="Y15" s="90" t="s">
        <v>404</v>
      </c>
      <c r="Z15" s="90" t="s">
        <v>4</v>
      </c>
      <c r="AA15" s="90" t="s">
        <v>174</v>
      </c>
      <c r="AB15" s="90" t="s">
        <v>174</v>
      </c>
      <c r="AC15" s="91" t="s">
        <v>174</v>
      </c>
      <c r="AD15" s="90" t="s">
        <v>428</v>
      </c>
      <c r="AE15" s="90" t="s">
        <v>174</v>
      </c>
      <c r="AF15" s="269"/>
    </row>
    <row r="16" spans="2:35" s="87" customFormat="1" ht="70.5" customHeight="1" x14ac:dyDescent="0.2">
      <c r="B16" s="547"/>
      <c r="C16" s="552"/>
      <c r="D16" s="79" t="s">
        <v>574</v>
      </c>
      <c r="E16" s="80" t="s">
        <v>320</v>
      </c>
      <c r="F16" s="90" t="s">
        <v>575</v>
      </c>
      <c r="G16" s="90" t="s">
        <v>400</v>
      </c>
      <c r="H16" s="90" t="s">
        <v>400</v>
      </c>
      <c r="I16" s="90" t="s">
        <v>576</v>
      </c>
      <c r="J16" s="82">
        <v>2</v>
      </c>
      <c r="K16" s="90" t="str">
        <f t="shared" ref="K16:K19" si="17">+IF(J16="","Bajo",IF(J16=2,"Medio",IF(J16=6,"Alto",IF(J16=10,"Muy Alto",""))))</f>
        <v>Medio</v>
      </c>
      <c r="L16" s="83">
        <v>4</v>
      </c>
      <c r="M16" s="90" t="str">
        <f t="shared" ref="M16:M17" si="18">+IF(L16=0,"",IF(L16=1,"Esporádica",IF(L16=2,"Ocasional",IF(L16=3,"Frecuente",IF(L16=4,"Continua","")))))</f>
        <v>Continua</v>
      </c>
      <c r="N16" s="90">
        <f t="shared" si="2"/>
        <v>8</v>
      </c>
      <c r="O16" s="90" t="str">
        <f t="shared" si="16"/>
        <v>Medio</v>
      </c>
      <c r="P16" s="91">
        <v>10</v>
      </c>
      <c r="Q16" s="90" t="str">
        <f t="shared" si="12"/>
        <v>Leve</v>
      </c>
      <c r="R16" s="90">
        <f t="shared" ref="R16" si="19">+P16*N16</f>
        <v>80</v>
      </c>
      <c r="S16" s="117" t="str">
        <f t="shared" si="13"/>
        <v>III</v>
      </c>
      <c r="T16" s="126" t="str">
        <f t="shared" si="14"/>
        <v>Aceptable</v>
      </c>
      <c r="U16" s="126" t="s">
        <v>4</v>
      </c>
      <c r="V16" s="90">
        <v>1</v>
      </c>
      <c r="W16" s="90">
        <v>302</v>
      </c>
      <c r="X16" s="90">
        <v>303</v>
      </c>
      <c r="Y16" s="91" t="s">
        <v>416</v>
      </c>
      <c r="Z16" s="91" t="s">
        <v>7</v>
      </c>
      <c r="AA16" s="91" t="s">
        <v>174</v>
      </c>
      <c r="AB16" s="91" t="s">
        <v>174</v>
      </c>
      <c r="AC16" s="91" t="s">
        <v>174</v>
      </c>
      <c r="AD16" s="91" t="s">
        <v>577</v>
      </c>
      <c r="AE16" s="90" t="s">
        <v>174</v>
      </c>
      <c r="AF16" s="269"/>
    </row>
    <row r="17" spans="2:32" s="87" customFormat="1" ht="70.5" customHeight="1" x14ac:dyDescent="0.2">
      <c r="B17" s="546"/>
      <c r="C17" s="552"/>
      <c r="D17" s="79" t="s">
        <v>578</v>
      </c>
      <c r="E17" s="80" t="s">
        <v>17</v>
      </c>
      <c r="F17" s="90" t="s">
        <v>399</v>
      </c>
      <c r="G17" s="81" t="s">
        <v>400</v>
      </c>
      <c r="H17" s="90" t="s">
        <v>400</v>
      </c>
      <c r="I17" s="90" t="s">
        <v>579</v>
      </c>
      <c r="J17" s="82">
        <v>2</v>
      </c>
      <c r="K17" s="90" t="str">
        <f t="shared" si="17"/>
        <v>Medio</v>
      </c>
      <c r="L17" s="83">
        <v>4</v>
      </c>
      <c r="M17" s="90" t="str">
        <f t="shared" si="18"/>
        <v>Continua</v>
      </c>
      <c r="N17" s="90">
        <f t="shared" ref="N17:N18" si="20">J17*L17</f>
        <v>8</v>
      </c>
      <c r="O17" s="90" t="str">
        <f t="shared" si="16"/>
        <v>Medio</v>
      </c>
      <c r="P17" s="91">
        <v>10</v>
      </c>
      <c r="Q17" s="90" t="str">
        <f t="shared" si="12"/>
        <v>Leve</v>
      </c>
      <c r="R17" s="90">
        <f t="shared" ref="R17:R18" si="21">+P17*N17</f>
        <v>80</v>
      </c>
      <c r="S17" s="117" t="str">
        <f t="shared" si="13"/>
        <v>III</v>
      </c>
      <c r="T17" s="126" t="str">
        <f t="shared" si="14"/>
        <v>Aceptable</v>
      </c>
      <c r="U17" s="126" t="s">
        <v>4</v>
      </c>
      <c r="V17" s="90">
        <v>1</v>
      </c>
      <c r="W17" s="90">
        <v>302</v>
      </c>
      <c r="X17" s="90">
        <v>303</v>
      </c>
      <c r="Y17" s="91" t="s">
        <v>412</v>
      </c>
      <c r="Z17" s="91" t="s">
        <v>7</v>
      </c>
      <c r="AA17" s="91" t="s">
        <v>174</v>
      </c>
      <c r="AB17" s="91" t="s">
        <v>174</v>
      </c>
      <c r="AC17" s="91" t="s">
        <v>174</v>
      </c>
      <c r="AD17" s="90" t="s">
        <v>580</v>
      </c>
      <c r="AE17" s="91" t="s">
        <v>174</v>
      </c>
      <c r="AF17" s="270"/>
    </row>
    <row r="18" spans="2:32" s="149" customFormat="1" ht="70.5" customHeight="1" x14ac:dyDescent="0.2">
      <c r="B18" s="547"/>
      <c r="C18" s="552"/>
      <c r="D18" s="79" t="s">
        <v>581</v>
      </c>
      <c r="E18" s="80" t="s">
        <v>320</v>
      </c>
      <c r="F18" s="90" t="s">
        <v>414</v>
      </c>
      <c r="G18" s="90" t="s">
        <v>400</v>
      </c>
      <c r="H18" s="90" t="s">
        <v>400</v>
      </c>
      <c r="I18" s="90" t="s">
        <v>582</v>
      </c>
      <c r="J18" s="82">
        <v>2</v>
      </c>
      <c r="K18" s="90" t="str">
        <f t="shared" ref="K18" si="22">+IF(J18="","Bajo",IF(J18=2,"Medio",IF(J18=6,"Alto",IF(J18=10,"Muy Alto",""))))</f>
        <v>Medio</v>
      </c>
      <c r="L18" s="83">
        <v>4</v>
      </c>
      <c r="M18" s="90" t="str">
        <f t="shared" ref="M18" si="23">+IF(L18=0,"",IF(L18=1,"Esporádica",IF(L18=2,"Ocasional",IF(L18=3,"Frecuente",IF(L18=4,"Continua","")))))</f>
        <v>Continua</v>
      </c>
      <c r="N18" s="90">
        <f t="shared" si="20"/>
        <v>8</v>
      </c>
      <c r="O18" s="90" t="str">
        <f t="shared" ref="O18" si="24">IF(N18&lt;2,"O",IF(N18&lt;=4,"Bajo",IF(N18&lt;=8,"Medio",IF(N18&lt;=20,"Alto","(MA)"))))</f>
        <v>Medio</v>
      </c>
      <c r="P18" s="91">
        <v>10</v>
      </c>
      <c r="Q18" s="90" t="str">
        <f t="shared" ref="Q18" si="25">+IF(P18=0,"",IF(P18&lt;11,"Leve",IF(P18&lt;26,"Grave",IF(P18&lt;61,"Muy Grave",IF(P18&lt;101,"Muerte","")))))</f>
        <v>Leve</v>
      </c>
      <c r="R18" s="90">
        <f t="shared" si="21"/>
        <v>80</v>
      </c>
      <c r="S18" s="117" t="str">
        <f t="shared" si="13"/>
        <v>III</v>
      </c>
      <c r="T18" s="126" t="str">
        <f t="shared" si="14"/>
        <v>Aceptable</v>
      </c>
      <c r="U18" s="126" t="s">
        <v>4</v>
      </c>
      <c r="V18" s="90">
        <v>1</v>
      </c>
      <c r="W18" s="90">
        <v>302</v>
      </c>
      <c r="X18" s="90">
        <v>303</v>
      </c>
      <c r="Y18" s="91" t="s">
        <v>415</v>
      </c>
      <c r="Z18" s="91" t="s">
        <v>7</v>
      </c>
      <c r="AA18" s="91" t="s">
        <v>174</v>
      </c>
      <c r="AB18" s="91" t="s">
        <v>174</v>
      </c>
      <c r="AC18" s="91" t="s">
        <v>174</v>
      </c>
      <c r="AD18" s="91" t="s">
        <v>577</v>
      </c>
      <c r="AE18" s="91" t="s">
        <v>174</v>
      </c>
      <c r="AF18" s="269"/>
    </row>
    <row r="19" spans="2:32" s="87" customFormat="1" ht="70.5" customHeight="1" thickBot="1" x14ac:dyDescent="0.25">
      <c r="B19" s="548"/>
      <c r="C19" s="553"/>
      <c r="D19" s="271" t="s">
        <v>583</v>
      </c>
      <c r="E19" s="272" t="s">
        <v>19</v>
      </c>
      <c r="F19" s="258" t="s">
        <v>399</v>
      </c>
      <c r="G19" s="258" t="s">
        <v>400</v>
      </c>
      <c r="H19" s="258" t="s">
        <v>584</v>
      </c>
      <c r="I19" s="258" t="s">
        <v>582</v>
      </c>
      <c r="J19" s="273">
        <v>2</v>
      </c>
      <c r="K19" s="258" t="str">
        <f t="shared" si="17"/>
        <v>Medio</v>
      </c>
      <c r="L19" s="274">
        <v>1</v>
      </c>
      <c r="M19" s="258" t="str">
        <f t="shared" ref="M19" si="26">+IF(L19=0,"",IF(L19=1,"Esporádica",IF(L19=2,"Ocasional",IF(L19=3,"Frecuente",IF(L19=4,"Continua","")))))</f>
        <v>Esporádica</v>
      </c>
      <c r="N19" s="258">
        <f t="shared" si="2"/>
        <v>2</v>
      </c>
      <c r="O19" s="258" t="str">
        <f t="shared" si="16"/>
        <v>Bajo</v>
      </c>
      <c r="P19" s="275">
        <v>10</v>
      </c>
      <c r="Q19" s="258" t="str">
        <f t="shared" ref="Q19" si="27">+IF(P19=0,"",IF(P19&lt;11,"Leve",IF(P19&lt;26,"Grave",IF(P19&lt;61,"Muy Grave",IF(P19&lt;101,"Muerte","")))))</f>
        <v>Leve</v>
      </c>
      <c r="R19" s="258">
        <f t="shared" ref="R19" si="28">+P19*N19</f>
        <v>20</v>
      </c>
      <c r="S19" s="117" t="str">
        <f t="shared" si="13"/>
        <v>IV</v>
      </c>
      <c r="T19" s="126" t="str">
        <f t="shared" si="14"/>
        <v>Aceptable</v>
      </c>
      <c r="U19" s="126" t="s">
        <v>4</v>
      </c>
      <c r="V19" s="258">
        <v>1</v>
      </c>
      <c r="W19" s="258">
        <v>302</v>
      </c>
      <c r="X19" s="258">
        <v>303</v>
      </c>
      <c r="Y19" s="275" t="s">
        <v>401</v>
      </c>
      <c r="Z19" s="275" t="s">
        <v>7</v>
      </c>
      <c r="AA19" s="275" t="s">
        <v>174</v>
      </c>
      <c r="AB19" s="275" t="s">
        <v>174</v>
      </c>
      <c r="AC19" s="275" t="s">
        <v>174</v>
      </c>
      <c r="AD19" s="275" t="s">
        <v>430</v>
      </c>
      <c r="AE19" s="275" t="s">
        <v>174</v>
      </c>
      <c r="AF19" s="276"/>
    </row>
    <row r="20" spans="2:32" ht="70.5" customHeight="1" x14ac:dyDescent="0.2"/>
    <row r="21" spans="2:32" ht="70.5" customHeight="1" x14ac:dyDescent="0.2"/>
    <row r="22" spans="2:32" ht="15.75" customHeight="1" x14ac:dyDescent="0.2"/>
    <row r="23" spans="2:32" ht="15.75" customHeight="1" x14ac:dyDescent="0.2"/>
    <row r="24" spans="2:32" ht="15.75" customHeight="1" x14ac:dyDescent="0.2"/>
    <row r="25" spans="2:32" ht="15.75" customHeight="1" x14ac:dyDescent="0.2"/>
    <row r="26" spans="2:32" ht="15.75" customHeight="1" x14ac:dyDescent="0.2"/>
    <row r="27" spans="2:32" ht="15.75" customHeight="1" x14ac:dyDescent="0.2"/>
    <row r="28" spans="2:32" ht="15.75" customHeight="1" x14ac:dyDescent="0.2"/>
    <row r="29" spans="2:32" ht="15.75" customHeight="1" x14ac:dyDescent="0.2"/>
    <row r="30" spans="2:32" ht="15.75" customHeight="1" x14ac:dyDescent="0.2"/>
    <row r="31" spans="2:32" ht="15.75" customHeight="1" x14ac:dyDescent="0.2"/>
    <row r="32" spans="2: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spans="2:7" ht="15.75" customHeight="1" x14ac:dyDescent="0.2"/>
    <row r="306" spans="2:7" ht="15.75" customHeight="1" x14ac:dyDescent="0.2"/>
    <row r="307" spans="2:7" ht="15.75" customHeight="1" x14ac:dyDescent="0.2"/>
    <row r="308" spans="2:7" ht="15.75" customHeight="1" x14ac:dyDescent="0.2"/>
    <row r="309" spans="2:7" ht="15.75" customHeight="1" x14ac:dyDescent="0.2"/>
    <row r="310" spans="2:7" ht="15.75" customHeight="1" x14ac:dyDescent="0.2"/>
    <row r="311" spans="2:7" ht="15.75" customHeight="1" x14ac:dyDescent="0.2">
      <c r="B311" s="93">
        <v>4</v>
      </c>
      <c r="C311" s="92">
        <v>2</v>
      </c>
      <c r="D311" s="93">
        <v>100</v>
      </c>
      <c r="E311" s="98">
        <v>20</v>
      </c>
      <c r="F311" s="93" t="s">
        <v>432</v>
      </c>
      <c r="G311" s="93" t="s">
        <v>433</v>
      </c>
    </row>
    <row r="312" spans="2:7" ht="15.75" customHeight="1" x14ac:dyDescent="0.2">
      <c r="B312" s="93">
        <v>3</v>
      </c>
      <c r="C312" s="92">
        <v>4</v>
      </c>
      <c r="D312" s="93">
        <v>60</v>
      </c>
      <c r="E312" s="97">
        <v>40</v>
      </c>
      <c r="F312" s="93" t="s">
        <v>434</v>
      </c>
      <c r="G312" s="93" t="s">
        <v>433</v>
      </c>
    </row>
    <row r="313" spans="2:7" ht="15.75" customHeight="1" x14ac:dyDescent="0.2">
      <c r="B313" s="93">
        <v>2</v>
      </c>
      <c r="C313" s="92">
        <v>6</v>
      </c>
      <c r="D313" s="93">
        <v>25</v>
      </c>
      <c r="E313" s="97">
        <v>50</v>
      </c>
      <c r="F313" s="93" t="s">
        <v>434</v>
      </c>
      <c r="G313" s="93" t="s">
        <v>433</v>
      </c>
    </row>
    <row r="314" spans="2:7" ht="15.75" customHeight="1" x14ac:dyDescent="0.2">
      <c r="B314" s="93">
        <v>1</v>
      </c>
      <c r="C314" s="92">
        <v>8</v>
      </c>
      <c r="D314" s="93">
        <v>10</v>
      </c>
      <c r="E314" s="97">
        <v>60</v>
      </c>
      <c r="F314" s="93" t="s">
        <v>434</v>
      </c>
      <c r="G314" s="93" t="s">
        <v>433</v>
      </c>
    </row>
    <row r="315" spans="2:7" ht="15.75" customHeight="1" x14ac:dyDescent="0.2">
      <c r="B315" s="93"/>
      <c r="C315" s="92">
        <v>10</v>
      </c>
      <c r="D315" s="93"/>
      <c r="E315" s="97">
        <v>80</v>
      </c>
      <c r="F315" s="93" t="s">
        <v>434</v>
      </c>
      <c r="G315" s="93" t="s">
        <v>433</v>
      </c>
    </row>
    <row r="316" spans="2:7" ht="15.75" customHeight="1" x14ac:dyDescent="0.2">
      <c r="B316" s="93"/>
      <c r="C316" s="92">
        <v>12</v>
      </c>
      <c r="D316" s="93"/>
      <c r="E316" s="97">
        <v>100</v>
      </c>
      <c r="F316" s="93" t="s">
        <v>434</v>
      </c>
      <c r="G316" s="93" t="s">
        <v>433</v>
      </c>
    </row>
    <row r="317" spans="2:7" ht="15.75" customHeight="1" x14ac:dyDescent="0.2">
      <c r="B317" s="93"/>
      <c r="C317" s="92"/>
      <c r="D317" s="93"/>
      <c r="E317" s="97"/>
      <c r="F317" s="93"/>
      <c r="G317" s="93"/>
    </row>
    <row r="318" spans="2:7" ht="15.75" customHeight="1" x14ac:dyDescent="0.2">
      <c r="B318" s="93"/>
      <c r="C318" s="92">
        <v>18</v>
      </c>
      <c r="D318" s="93"/>
      <c r="E318" s="97">
        <v>120</v>
      </c>
      <c r="F318" s="93" t="s">
        <v>434</v>
      </c>
      <c r="G318" s="93" t="s">
        <v>433</v>
      </c>
    </row>
    <row r="319" spans="2:7" ht="15.75" customHeight="1" x14ac:dyDescent="0.2">
      <c r="B319" s="93"/>
      <c r="C319" s="92">
        <v>20</v>
      </c>
      <c r="D319" s="93"/>
      <c r="E319" s="96">
        <v>150</v>
      </c>
      <c r="F319" s="93" t="s">
        <v>439</v>
      </c>
      <c r="G319" s="93" t="s">
        <v>440</v>
      </c>
    </row>
    <row r="320" spans="2:7" ht="15.75" customHeight="1" x14ac:dyDescent="0.2">
      <c r="B320" s="93"/>
      <c r="C320" s="92">
        <v>24</v>
      </c>
      <c r="D320" s="93"/>
      <c r="E320" s="96">
        <v>200</v>
      </c>
      <c r="F320" s="93" t="s">
        <v>439</v>
      </c>
      <c r="G320" s="93" t="s">
        <v>440</v>
      </c>
    </row>
    <row r="321" spans="2:7" ht="15.75" customHeight="1" x14ac:dyDescent="0.2">
      <c r="B321" s="93"/>
      <c r="C321" s="92">
        <v>30</v>
      </c>
      <c r="D321" s="93"/>
      <c r="E321" s="96">
        <v>240</v>
      </c>
      <c r="F321" s="93" t="s">
        <v>439</v>
      </c>
      <c r="G321" s="93" t="s">
        <v>440</v>
      </c>
    </row>
    <row r="322" spans="2:7" ht="15.75" customHeight="1" x14ac:dyDescent="0.2">
      <c r="B322" s="93"/>
      <c r="C322" s="92">
        <v>40</v>
      </c>
      <c r="D322" s="93"/>
      <c r="E322" s="96">
        <v>250</v>
      </c>
      <c r="F322" s="93" t="s">
        <v>439</v>
      </c>
      <c r="G322" s="93" t="s">
        <v>440</v>
      </c>
    </row>
    <row r="323" spans="2:7" ht="15.75" customHeight="1" x14ac:dyDescent="0.2">
      <c r="B323" s="93"/>
      <c r="C323" s="93"/>
      <c r="D323" s="93"/>
      <c r="E323" s="96">
        <v>360</v>
      </c>
      <c r="F323" s="93" t="s">
        <v>439</v>
      </c>
      <c r="G323" s="93" t="s">
        <v>440</v>
      </c>
    </row>
    <row r="324" spans="2:7" ht="15.75" customHeight="1" x14ac:dyDescent="0.2">
      <c r="B324" s="93"/>
      <c r="C324" s="93"/>
      <c r="D324" s="93"/>
      <c r="E324" s="96">
        <v>400</v>
      </c>
      <c r="F324" s="93" t="s">
        <v>439</v>
      </c>
      <c r="G324" s="93" t="s">
        <v>440</v>
      </c>
    </row>
    <row r="325" spans="2:7" ht="15.75" customHeight="1" x14ac:dyDescent="0.2">
      <c r="B325" s="93"/>
      <c r="C325" s="93"/>
      <c r="D325" s="93"/>
      <c r="E325" s="96">
        <v>480</v>
      </c>
      <c r="F325" s="93" t="s">
        <v>439</v>
      </c>
      <c r="G325" s="93" t="s">
        <v>440</v>
      </c>
    </row>
    <row r="326" spans="2:7" ht="15.75" customHeight="1" x14ac:dyDescent="0.2">
      <c r="B326" s="93"/>
      <c r="C326" s="93"/>
      <c r="D326" s="93"/>
      <c r="E326" s="96">
        <v>500</v>
      </c>
      <c r="F326" s="93" t="s">
        <v>439</v>
      </c>
      <c r="G326" s="93" t="s">
        <v>440</v>
      </c>
    </row>
    <row r="327" spans="2:7" ht="15.75" customHeight="1" x14ac:dyDescent="0.2">
      <c r="B327" s="93"/>
      <c r="C327" s="93"/>
      <c r="D327" s="93"/>
      <c r="E327" s="95">
        <v>600</v>
      </c>
      <c r="F327" s="93" t="s">
        <v>444</v>
      </c>
      <c r="G327" s="93" t="s">
        <v>440</v>
      </c>
    </row>
    <row r="328" spans="2:7" ht="15.75" customHeight="1" x14ac:dyDescent="0.2">
      <c r="B328" s="93"/>
      <c r="C328" s="93"/>
      <c r="D328" s="93"/>
      <c r="E328" s="95">
        <v>800</v>
      </c>
      <c r="F328" s="93" t="s">
        <v>444</v>
      </c>
      <c r="G328" s="93" t="s">
        <v>440</v>
      </c>
    </row>
    <row r="329" spans="2:7" ht="15.75" customHeight="1" x14ac:dyDescent="0.2">
      <c r="B329" s="93"/>
      <c r="C329" s="93"/>
      <c r="D329" s="93"/>
      <c r="E329" s="95">
        <v>1000</v>
      </c>
      <c r="F329" s="93" t="s">
        <v>444</v>
      </c>
      <c r="G329" s="93" t="s">
        <v>440</v>
      </c>
    </row>
    <row r="330" spans="2:7" ht="15.75" customHeight="1" x14ac:dyDescent="0.2">
      <c r="B330" s="93"/>
      <c r="C330" s="93"/>
      <c r="D330" s="93"/>
      <c r="E330" s="95">
        <v>1200</v>
      </c>
      <c r="F330" s="93" t="s">
        <v>444</v>
      </c>
      <c r="G330" s="93" t="s">
        <v>440</v>
      </c>
    </row>
    <row r="331" spans="2:7" ht="15.75" customHeight="1" x14ac:dyDescent="0.2">
      <c r="B331" s="93"/>
      <c r="C331" s="93"/>
      <c r="D331" s="93"/>
      <c r="E331" s="95">
        <v>1440</v>
      </c>
      <c r="F331" s="93" t="s">
        <v>444</v>
      </c>
      <c r="G331" s="93" t="s">
        <v>440</v>
      </c>
    </row>
    <row r="332" spans="2:7" ht="15.75" customHeight="1" x14ac:dyDescent="0.2">
      <c r="B332" s="93"/>
      <c r="C332" s="93"/>
      <c r="D332" s="93"/>
      <c r="E332" s="95">
        <v>2000</v>
      </c>
      <c r="F332" s="93" t="s">
        <v>444</v>
      </c>
      <c r="G332" s="93" t="s">
        <v>440</v>
      </c>
    </row>
    <row r="333" spans="2:7" ht="15.75" customHeight="1" x14ac:dyDescent="0.2">
      <c r="B333" s="93"/>
      <c r="C333" s="93"/>
      <c r="D333" s="93"/>
      <c r="E333" s="95">
        <v>2400</v>
      </c>
      <c r="F333" s="93" t="s">
        <v>444</v>
      </c>
      <c r="G333" s="93" t="s">
        <v>440</v>
      </c>
    </row>
    <row r="334" spans="2:7" ht="15.75" customHeight="1" x14ac:dyDescent="0.2">
      <c r="B334" s="93"/>
      <c r="C334" s="93"/>
      <c r="D334" s="93"/>
      <c r="E334" s="95">
        <v>4000</v>
      </c>
      <c r="F334" s="93" t="s">
        <v>444</v>
      </c>
      <c r="G334" s="93" t="s">
        <v>440</v>
      </c>
    </row>
    <row r="335" spans="2:7" ht="15.75" customHeight="1" x14ac:dyDescent="0.2">
      <c r="B335" s="93"/>
      <c r="C335" s="93"/>
      <c r="D335" s="93"/>
      <c r="E335" s="93"/>
      <c r="F335" s="93"/>
      <c r="G335" s="93"/>
    </row>
    <row r="336" spans="2:7" ht="15.75" customHeight="1" x14ac:dyDescent="0.2">
      <c r="B336" s="93"/>
      <c r="C336" s="93"/>
      <c r="D336" s="93"/>
      <c r="E336" s="93"/>
      <c r="F336" s="93"/>
      <c r="G336" s="93"/>
    </row>
    <row r="337" spans="2:7" ht="15.75" customHeight="1" x14ac:dyDescent="0.2">
      <c r="B337" s="93"/>
      <c r="C337" s="93"/>
      <c r="D337" s="93"/>
      <c r="E337" s="93"/>
      <c r="F337" s="93"/>
      <c r="G337" s="93"/>
    </row>
    <row r="338" spans="2:7" ht="15.75" customHeight="1" x14ac:dyDescent="0.2">
      <c r="B338" s="93"/>
      <c r="C338" s="93"/>
      <c r="D338" s="93"/>
      <c r="E338" s="93"/>
      <c r="F338" s="93"/>
      <c r="G338" s="93"/>
    </row>
    <row r="339" spans="2:7" ht="15.75" customHeight="1" x14ac:dyDescent="0.2">
      <c r="B339" s="93"/>
      <c r="C339" s="93"/>
      <c r="D339" s="93"/>
      <c r="E339" s="93"/>
      <c r="F339" s="93"/>
      <c r="G339" s="93"/>
    </row>
    <row r="340" spans="2:7" ht="15.75" customHeight="1" x14ac:dyDescent="0.2">
      <c r="B340" s="93"/>
      <c r="C340" s="93"/>
      <c r="D340" s="93"/>
      <c r="E340" s="93"/>
      <c r="F340" s="93"/>
      <c r="G340" s="93"/>
    </row>
    <row r="341" spans="2:7" ht="15.75" customHeight="1" x14ac:dyDescent="0.2">
      <c r="B341" s="93"/>
      <c r="C341" s="93"/>
      <c r="D341" s="93"/>
      <c r="E341" s="93"/>
      <c r="F341" s="93"/>
      <c r="G341" s="93"/>
    </row>
    <row r="342" spans="2:7" ht="15.75" customHeight="1" x14ac:dyDescent="0.2">
      <c r="B342" s="93"/>
      <c r="C342" s="93"/>
      <c r="D342" s="93"/>
      <c r="E342" s="93"/>
      <c r="F342" s="93"/>
      <c r="G342" s="93"/>
    </row>
    <row r="343" spans="2:7" ht="15.75" customHeight="1" x14ac:dyDescent="0.2">
      <c r="B343" s="93"/>
      <c r="C343" s="93"/>
      <c r="D343" s="93"/>
      <c r="E343" s="93"/>
      <c r="F343" s="93"/>
      <c r="G343" s="93"/>
    </row>
    <row r="344" spans="2:7" ht="15.75" customHeight="1" x14ac:dyDescent="0.2">
      <c r="B344" s="93"/>
      <c r="C344" s="93"/>
      <c r="D344" s="93"/>
      <c r="E344" s="93"/>
      <c r="F344" s="93"/>
      <c r="G344" s="93"/>
    </row>
    <row r="345" spans="2:7" ht="15.75" customHeight="1" x14ac:dyDescent="0.2">
      <c r="B345" s="93"/>
      <c r="C345" s="93"/>
      <c r="D345" s="93"/>
      <c r="E345" s="93"/>
      <c r="F345" s="93"/>
      <c r="G345" s="93"/>
    </row>
    <row r="346" spans="2:7" ht="15.75" customHeight="1" x14ac:dyDescent="0.2">
      <c r="B346" s="93"/>
      <c r="C346" s="93"/>
      <c r="D346" s="93"/>
      <c r="E346" s="93"/>
      <c r="F346" s="93"/>
      <c r="G346" s="93"/>
    </row>
    <row r="347" spans="2:7" ht="15.75" customHeight="1" x14ac:dyDescent="0.2">
      <c r="B347" s="93"/>
      <c r="C347" s="93"/>
      <c r="D347" s="93"/>
      <c r="E347" s="93"/>
      <c r="F347" s="93"/>
      <c r="G347" s="93"/>
    </row>
    <row r="348" spans="2:7" ht="15.75" customHeight="1" x14ac:dyDescent="0.2">
      <c r="B348" s="93"/>
      <c r="C348" s="93"/>
      <c r="D348" s="93"/>
      <c r="E348" s="93"/>
      <c r="F348" s="93"/>
      <c r="G348" s="93"/>
    </row>
    <row r="349" spans="2:7" ht="15.75" customHeight="1" x14ac:dyDescent="0.2">
      <c r="B349" s="93"/>
      <c r="C349" s="93"/>
      <c r="D349" s="93"/>
      <c r="E349" s="93"/>
      <c r="F349" s="93"/>
      <c r="G349" s="93"/>
    </row>
    <row r="350" spans="2:7" ht="15.75" customHeight="1" x14ac:dyDescent="0.2">
      <c r="B350" s="93"/>
      <c r="C350" s="93"/>
      <c r="D350" s="93"/>
      <c r="E350" s="93"/>
      <c r="F350" s="93"/>
      <c r="G350" s="93"/>
    </row>
    <row r="351" spans="2:7" ht="15.75" customHeight="1" x14ac:dyDescent="0.2">
      <c r="B351" s="93"/>
      <c r="C351" s="93"/>
      <c r="D351" s="93"/>
      <c r="E351" s="93"/>
      <c r="F351" s="93"/>
      <c r="G351" s="93"/>
    </row>
    <row r="352" spans="2:7" ht="15.75" customHeight="1" x14ac:dyDescent="0.2">
      <c r="B352" s="93"/>
      <c r="C352" s="93"/>
      <c r="D352" s="93"/>
      <c r="E352" s="93"/>
      <c r="F352" s="93"/>
      <c r="G352" s="93"/>
    </row>
    <row r="353" spans="2:7" ht="15.75" customHeight="1" x14ac:dyDescent="0.2">
      <c r="B353" s="93"/>
      <c r="C353" s="93"/>
      <c r="D353" s="93"/>
      <c r="E353" s="93"/>
      <c r="F353" s="93"/>
      <c r="G353" s="93"/>
    </row>
    <row r="354" spans="2:7" ht="15.75" customHeight="1" x14ac:dyDescent="0.2">
      <c r="B354" s="93"/>
      <c r="C354" s="93"/>
      <c r="D354" s="93"/>
      <c r="E354" s="93"/>
      <c r="F354" s="93"/>
      <c r="G354" s="93"/>
    </row>
    <row r="355" spans="2:7" ht="15.75" customHeight="1" x14ac:dyDescent="0.2">
      <c r="B355" s="93"/>
      <c r="C355" s="93"/>
      <c r="D355" s="93"/>
      <c r="E355" s="93"/>
      <c r="F355" s="93"/>
      <c r="G355" s="93"/>
    </row>
    <row r="356" spans="2:7" ht="15.75" customHeight="1" x14ac:dyDescent="0.2">
      <c r="B356" s="93"/>
      <c r="C356" s="93"/>
      <c r="D356" s="93"/>
      <c r="E356" s="93"/>
      <c r="F356" s="93"/>
      <c r="G356" s="93"/>
    </row>
    <row r="357" spans="2:7" ht="15.75" customHeight="1" x14ac:dyDescent="0.2">
      <c r="B357" s="93"/>
      <c r="C357" s="93"/>
      <c r="D357" s="93"/>
      <c r="E357" s="93"/>
      <c r="F357" s="93"/>
      <c r="G357" s="93"/>
    </row>
    <row r="358" spans="2:7" ht="15.75" customHeight="1" x14ac:dyDescent="0.2">
      <c r="B358" s="93"/>
      <c r="C358" s="93"/>
      <c r="D358" s="93"/>
      <c r="E358" s="93"/>
      <c r="F358" s="93"/>
      <c r="G358" s="93"/>
    </row>
    <row r="359" spans="2:7" ht="15.75" customHeight="1" x14ac:dyDescent="0.2">
      <c r="B359" s="93"/>
      <c r="C359" s="93"/>
      <c r="D359" s="93"/>
      <c r="E359" s="93"/>
      <c r="F359" s="93"/>
      <c r="G359" s="93"/>
    </row>
    <row r="360" spans="2:7" ht="15.75" customHeight="1" x14ac:dyDescent="0.2">
      <c r="B360" s="93"/>
      <c r="C360" s="93"/>
      <c r="D360" s="93"/>
      <c r="E360" s="93"/>
      <c r="F360" s="93"/>
      <c r="G360" s="93"/>
    </row>
    <row r="361" spans="2:7" ht="15.75" customHeight="1" x14ac:dyDescent="0.2">
      <c r="B361" s="93"/>
      <c r="C361" s="93"/>
      <c r="D361" s="93"/>
      <c r="E361" s="93"/>
      <c r="F361" s="93"/>
      <c r="G361" s="93"/>
    </row>
    <row r="362" spans="2:7" ht="15.75" customHeight="1" x14ac:dyDescent="0.2">
      <c r="B362" s="93"/>
      <c r="C362" s="93"/>
      <c r="D362" s="93"/>
      <c r="E362" s="93"/>
      <c r="F362" s="93"/>
      <c r="G362" s="93"/>
    </row>
    <row r="363" spans="2:7" ht="15.75" customHeight="1" x14ac:dyDescent="0.2">
      <c r="B363" s="93"/>
      <c r="C363" s="93"/>
      <c r="D363" s="93"/>
      <c r="E363" s="93"/>
      <c r="F363" s="93"/>
      <c r="G363" s="93"/>
    </row>
    <row r="364" spans="2:7" ht="15.75" customHeight="1" x14ac:dyDescent="0.2">
      <c r="B364" s="93"/>
      <c r="C364" s="93"/>
      <c r="D364" s="93"/>
      <c r="E364" s="93"/>
      <c r="F364" s="93"/>
      <c r="G364" s="93"/>
    </row>
    <row r="365" spans="2:7" ht="15.75" customHeight="1" x14ac:dyDescent="0.2">
      <c r="B365" s="93"/>
      <c r="C365" s="93"/>
      <c r="D365" s="93"/>
      <c r="E365" s="93"/>
      <c r="F365" s="93"/>
      <c r="G365" s="93"/>
    </row>
    <row r="366" spans="2:7" ht="15.75" customHeight="1" x14ac:dyDescent="0.2">
      <c r="B366" s="93"/>
      <c r="C366" s="93"/>
      <c r="D366" s="93"/>
      <c r="E366" s="93"/>
      <c r="F366" s="93"/>
      <c r="G366" s="93"/>
    </row>
    <row r="367" spans="2:7" ht="15.75" customHeight="1" x14ac:dyDescent="0.2">
      <c r="B367" s="93"/>
      <c r="C367" s="93"/>
      <c r="D367" s="93"/>
      <c r="E367" s="93"/>
      <c r="F367" s="93"/>
      <c r="G367" s="93"/>
    </row>
    <row r="368" spans="2:7" ht="15.75" customHeight="1" x14ac:dyDescent="0.2">
      <c r="B368" s="93"/>
      <c r="C368" s="93"/>
      <c r="D368" s="93"/>
      <c r="E368" s="93"/>
      <c r="F368" s="93"/>
      <c r="G368" s="93"/>
    </row>
    <row r="369" spans="2:7" ht="15.75" customHeight="1" x14ac:dyDescent="0.2">
      <c r="B369" s="93"/>
      <c r="C369" s="93"/>
      <c r="D369" s="93"/>
      <c r="E369" s="93"/>
      <c r="F369" s="93"/>
      <c r="G369" s="93"/>
    </row>
    <row r="370" spans="2:7" ht="15.75" customHeight="1" x14ac:dyDescent="0.2">
      <c r="B370" s="93"/>
      <c r="C370" s="93"/>
      <c r="D370" s="93"/>
      <c r="E370" s="93"/>
      <c r="F370" s="93"/>
      <c r="G370" s="93"/>
    </row>
    <row r="371" spans="2:7" ht="15.75" customHeight="1" x14ac:dyDescent="0.2">
      <c r="B371" s="93"/>
      <c r="C371" s="93"/>
      <c r="D371" s="93"/>
      <c r="E371" s="93"/>
      <c r="F371" s="93"/>
      <c r="G371" s="93"/>
    </row>
    <row r="372" spans="2:7" ht="15.75" customHeight="1" x14ac:dyDescent="0.2">
      <c r="B372" s="93"/>
      <c r="C372" s="93"/>
      <c r="D372" s="93"/>
      <c r="E372" s="93"/>
      <c r="F372" s="93"/>
      <c r="G372" s="93"/>
    </row>
    <row r="373" spans="2:7" ht="15.75" customHeight="1" x14ac:dyDescent="0.2">
      <c r="B373" s="93"/>
      <c r="C373" s="93"/>
      <c r="D373" s="93"/>
      <c r="E373" s="93"/>
      <c r="F373" s="93"/>
      <c r="G373" s="93"/>
    </row>
    <row r="374" spans="2:7" ht="15.75" customHeight="1" x14ac:dyDescent="0.2"/>
    <row r="375" spans="2:7" ht="15.75" customHeight="1" x14ac:dyDescent="0.2"/>
    <row r="376" spans="2:7" ht="15.75" customHeight="1" x14ac:dyDescent="0.2"/>
    <row r="377" spans="2:7" ht="15.75" customHeight="1" x14ac:dyDescent="0.2"/>
    <row r="378" spans="2:7" ht="15.75" customHeight="1" x14ac:dyDescent="0.2"/>
    <row r="379" spans="2:7" ht="15.75" customHeight="1" x14ac:dyDescent="0.2"/>
    <row r="380" spans="2:7" ht="15.75" customHeight="1" x14ac:dyDescent="0.2"/>
    <row r="381" spans="2:7" ht="15.75" customHeight="1" x14ac:dyDescent="0.2"/>
    <row r="382" spans="2:7" ht="15.75" customHeight="1" x14ac:dyDescent="0.2"/>
    <row r="383" spans="2:7" ht="15.75" customHeight="1" x14ac:dyDescent="0.2"/>
    <row r="384" spans="2:7"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sheetData>
  <protectedRanges>
    <protectedRange sqref="F14" name="Rango1_2_2"/>
    <protectedRange sqref="F10:F11 F16:F17" name="Rango1_3_5"/>
    <protectedRange sqref="F18:F19" name="Rango1_3_6"/>
  </protectedRanges>
  <autoFilter ref="B8:AI19" xr:uid="{00000000-0009-0000-0000-000016000000}"/>
  <mergeCells count="29">
    <mergeCell ref="AA7:AE7"/>
    <mergeCell ref="AF7:AF8"/>
    <mergeCell ref="S8:T8"/>
    <mergeCell ref="C5:Q5"/>
    <mergeCell ref="C6:Q6"/>
    <mergeCell ref="P8:Q8"/>
    <mergeCell ref="V7:X7"/>
    <mergeCell ref="C7:C8"/>
    <mergeCell ref="Y7:Y8"/>
    <mergeCell ref="Z7:Z8"/>
    <mergeCell ref="AD4:AF4"/>
    <mergeCell ref="AB3:AF3"/>
    <mergeCell ref="C3:D3"/>
    <mergeCell ref="C4:D4"/>
    <mergeCell ref="F4:AA4"/>
    <mergeCell ref="B2:AE2"/>
    <mergeCell ref="E3:H3"/>
    <mergeCell ref="I3:T3"/>
    <mergeCell ref="U3:V3"/>
    <mergeCell ref="Y3:AA3"/>
    <mergeCell ref="B9:B19"/>
    <mergeCell ref="B7:B8"/>
    <mergeCell ref="J7:T7"/>
    <mergeCell ref="C9:C19"/>
    <mergeCell ref="J8:K8"/>
    <mergeCell ref="L8:M8"/>
    <mergeCell ref="D7:E7"/>
    <mergeCell ref="F7:F8"/>
    <mergeCell ref="G7:I7"/>
  </mergeCells>
  <conditionalFormatting sqref="S9:S19">
    <cfRule type="cellIs" dxfId="93" priority="1" stopIfTrue="1" operator="equal">
      <formula>"IV"</formula>
    </cfRule>
    <cfRule type="cellIs" dxfId="92" priority="2" stopIfTrue="1" operator="equal">
      <formula>"III"</formula>
    </cfRule>
    <cfRule type="cellIs" dxfId="91" priority="3" stopIfTrue="1" operator="equal">
      <formula>"II"</formula>
    </cfRule>
    <cfRule type="cellIs" dxfId="90" priority="4" stopIfTrue="1" operator="equal">
      <formula>"I"</formula>
    </cfRule>
  </conditionalFormatting>
  <conditionalFormatting sqref="T9:U19">
    <cfRule type="cellIs" dxfId="89" priority="5" operator="equal">
      <formula>"Mejorable"</formula>
    </cfRule>
    <cfRule type="cellIs" dxfId="88" priority="6" stopIfTrue="1" operator="equal">
      <formula>"No Aceptable"</formula>
    </cfRule>
    <cfRule type="cellIs" dxfId="87" priority="7" stopIfTrue="1" operator="equal">
      <formula>"Aceptable"</formula>
    </cfRule>
    <cfRule type="cellIs" dxfId="86" priority="8" operator="equal">
      <formula>"No Aceptable  o Aceptable con control específico"</formula>
    </cfRule>
  </conditionalFormatting>
  <conditionalFormatting sqref="U9:U19">
    <cfRule type="containsText" dxfId="85" priority="9" operator="containsText" text="SI">
      <formula>NOT(ISERROR(SEARCH(("SI"),(U9))))</formula>
    </cfRule>
    <cfRule type="cellIs" dxfId="84" priority="10" operator="equal">
      <formula>"NO"</formula>
    </cfRule>
    <cfRule type="containsText" dxfId="83" priority="11" operator="containsText" text="SI">
      <formula>NOT(ISERROR(SEARCH(("SI"),(U9))))</formula>
    </cfRule>
  </conditionalFormatting>
  <dataValidations count="8">
    <dataValidation operator="equal" allowBlank="1" showInputMessage="1" showErrorMessage="1" error="Para ingresar infrormación en esta celda, haga doble click y seleccione el valor de la lista" sqref="F10:F11 F14 F16:F19" xr:uid="{00000000-0002-0000-1600-000000000000}"/>
    <dataValidation type="list" errorStyle="warning" allowBlank="1" showInputMessage="1" showErrorMessage="1" errorTitle="COLOQUE SOLO" error="1,2,3, O 4" sqref="L11:L19" xr:uid="{00000000-0002-0000-1600-000001000000}">
      <formula1>"4,3,2,1"</formula1>
    </dataValidation>
    <dataValidation type="list" allowBlank="1" showInputMessage="1" showErrorMessage="1" sqref="J11:J19" xr:uid="{00000000-0002-0000-1600-000002000000}">
      <formula1>"2,6,10"</formula1>
    </dataValidation>
    <dataValidation type="list" allowBlank="1" showInputMessage="1" showErrorMessage="1" sqref="P11:P19" xr:uid="{00000000-0002-0000-1600-000003000000}">
      <formula1>"10,25,60,100"</formula1>
    </dataValidation>
    <dataValidation type="list" allowBlank="1" showErrorMessage="1" sqref="P9:P10" xr:uid="{00000000-0002-0000-1600-000004000000}">
      <formula1>NIVELCONSECUENCIA</formula1>
    </dataValidation>
    <dataValidation type="list" allowBlank="1" showErrorMessage="1" sqref="J9:J10" xr:uid="{00000000-0002-0000-1600-000005000000}">
      <formula1>NIVELDEFICIENCIA</formula1>
    </dataValidation>
    <dataValidation type="list" allowBlank="1" showErrorMessage="1" sqref="L9:L10" xr:uid="{00000000-0002-0000-1600-000006000000}">
      <formula1>NIVELEXPOSICION</formula1>
    </dataValidation>
    <dataValidation type="list" allowBlank="1" showErrorMessage="1" sqref="U9:U19" xr:uid="{00000000-0002-0000-1600-000007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J1000"/>
  <sheetViews>
    <sheetView showGridLines="0" zoomScale="80" zoomScaleNormal="80" workbookViewId="0">
      <pane xSplit="2" ySplit="1" topLeftCell="C2" activePane="bottomRight" state="frozen"/>
      <selection pane="topRight" activeCell="C1" sqref="C1"/>
      <selection pane="bottomLeft" activeCell="A2" sqref="A2"/>
      <selection pane="bottomRight"/>
    </sheetView>
  </sheetViews>
  <sheetFormatPr baseColWidth="10" defaultColWidth="12.625" defaultRowHeight="15" customHeight="1" x14ac:dyDescent="0.2"/>
  <cols>
    <col min="1" max="2" width="19.25" customWidth="1"/>
    <col min="3" max="12" width="5.125" customWidth="1"/>
    <col min="13" max="13" width="14.125" customWidth="1"/>
    <col min="14" max="14" width="14.125" hidden="1" customWidth="1"/>
    <col min="15" max="15" width="68.375" customWidth="1"/>
    <col min="16" max="36" width="10" customWidth="1"/>
  </cols>
  <sheetData>
    <row r="1" spans="1:36" ht="8.25" customHeight="1" x14ac:dyDescent="0.2">
      <c r="A1" s="9"/>
      <c r="B1" s="9"/>
      <c r="C1" s="9"/>
      <c r="D1" s="9"/>
      <c r="E1" s="9"/>
      <c r="F1" s="9"/>
      <c r="G1" s="9"/>
      <c r="H1" s="9"/>
      <c r="I1" s="9"/>
      <c r="J1" s="9"/>
      <c r="K1" s="9"/>
      <c r="L1" s="9"/>
      <c r="M1" s="9"/>
      <c r="N1" s="9"/>
      <c r="O1" s="10"/>
      <c r="P1" s="9"/>
      <c r="Q1" s="9"/>
      <c r="R1" s="9"/>
      <c r="S1" s="9"/>
      <c r="T1" s="9"/>
      <c r="U1" s="9"/>
      <c r="V1" s="9"/>
      <c r="W1" s="9"/>
      <c r="X1" s="9"/>
      <c r="Y1" s="9"/>
      <c r="Z1" s="9"/>
      <c r="AA1" s="9"/>
      <c r="AB1" s="9"/>
      <c r="AC1" s="9"/>
      <c r="AD1" s="9"/>
      <c r="AE1" s="9"/>
      <c r="AF1" s="9"/>
      <c r="AG1" s="9"/>
      <c r="AH1" s="9"/>
      <c r="AI1" s="9"/>
      <c r="AJ1" s="9"/>
    </row>
    <row r="2" spans="1:36" ht="45.75" customHeight="1" x14ac:dyDescent="0.2">
      <c r="A2" s="17"/>
      <c r="B2" s="17"/>
      <c r="C2" s="17"/>
      <c r="D2" s="17"/>
      <c r="E2" s="17"/>
      <c r="F2" s="17"/>
      <c r="G2" s="17"/>
      <c r="H2" s="17"/>
      <c r="I2" s="17"/>
      <c r="J2" s="17"/>
      <c r="K2" s="17"/>
      <c r="L2" s="17"/>
      <c r="M2" s="558" t="s">
        <v>329</v>
      </c>
      <c r="N2" s="558"/>
      <c r="O2" s="558"/>
      <c r="P2" s="558"/>
      <c r="Q2" s="558"/>
      <c r="R2" s="558"/>
      <c r="S2" s="558"/>
      <c r="T2" s="559"/>
      <c r="U2" s="9"/>
      <c r="V2" s="9"/>
      <c r="W2" s="9"/>
      <c r="X2" s="9"/>
      <c r="Y2" s="9"/>
      <c r="Z2" s="9"/>
      <c r="AA2" s="9"/>
      <c r="AB2" s="9"/>
      <c r="AC2" s="9"/>
      <c r="AD2" s="9"/>
      <c r="AE2" s="9"/>
      <c r="AF2" s="9"/>
      <c r="AG2" s="9"/>
      <c r="AH2" s="9"/>
      <c r="AI2" s="9"/>
      <c r="AJ2" s="9"/>
    </row>
    <row r="3" spans="1:36" ht="59.25" customHeight="1" x14ac:dyDescent="0.2">
      <c r="A3" s="30"/>
      <c r="B3" s="30"/>
      <c r="C3" s="30"/>
      <c r="D3" s="30"/>
      <c r="E3" s="30"/>
      <c r="F3" s="30"/>
      <c r="G3" s="30"/>
      <c r="H3" s="30"/>
      <c r="I3" s="30"/>
      <c r="J3" s="30"/>
      <c r="K3" s="30"/>
      <c r="L3" s="30"/>
      <c r="M3" s="560"/>
      <c r="N3" s="560"/>
      <c r="O3" s="560"/>
      <c r="P3" s="560"/>
      <c r="Q3" s="560"/>
      <c r="R3" s="560"/>
      <c r="S3" s="560"/>
      <c r="T3" s="561"/>
      <c r="U3" s="11"/>
      <c r="V3" s="11"/>
      <c r="W3" s="11"/>
      <c r="X3" s="11"/>
      <c r="Y3" s="11"/>
      <c r="Z3" s="11"/>
      <c r="AA3" s="11"/>
      <c r="AB3" s="11"/>
      <c r="AC3" s="11"/>
      <c r="AD3" s="11"/>
      <c r="AE3" s="11"/>
      <c r="AF3" s="11"/>
      <c r="AG3" s="11"/>
      <c r="AH3" s="11"/>
      <c r="AI3" s="11"/>
      <c r="AJ3" s="11"/>
    </row>
    <row r="4" spans="1:36" ht="12" customHeight="1" x14ac:dyDescent="0.2">
      <c r="A4" s="563"/>
      <c r="B4" s="356"/>
      <c r="C4" s="563"/>
      <c r="D4" s="356"/>
      <c r="E4" s="356"/>
      <c r="F4" s="356"/>
      <c r="G4" s="356"/>
      <c r="H4" s="356"/>
      <c r="I4" s="356"/>
      <c r="J4" s="356"/>
      <c r="K4" s="356"/>
      <c r="L4" s="356"/>
      <c r="M4" s="356"/>
      <c r="N4" s="356"/>
      <c r="O4" s="357"/>
      <c r="P4" s="564"/>
      <c r="Q4" s="360"/>
      <c r="R4" s="360"/>
      <c r="S4" s="360"/>
      <c r="T4" s="361"/>
      <c r="U4" s="11"/>
      <c r="V4" s="11"/>
      <c r="W4" s="11"/>
      <c r="X4" s="11"/>
      <c r="Y4" s="11"/>
      <c r="Z4" s="11"/>
      <c r="AA4" s="11"/>
      <c r="AB4" s="11"/>
      <c r="AC4" s="11"/>
      <c r="AD4" s="11"/>
      <c r="AE4" s="11"/>
      <c r="AF4" s="11"/>
      <c r="AG4" s="11"/>
      <c r="AH4" s="11"/>
      <c r="AI4" s="11"/>
      <c r="AJ4" s="11"/>
    </row>
    <row r="5" spans="1:36" ht="30" customHeight="1" x14ac:dyDescent="0.2">
      <c r="A5" s="371" t="s">
        <v>124</v>
      </c>
      <c r="B5" s="361"/>
      <c r="C5" s="373" t="s">
        <v>127</v>
      </c>
      <c r="D5" s="360"/>
      <c r="E5" s="360"/>
      <c r="F5" s="360"/>
      <c r="G5" s="360"/>
      <c r="H5" s="360"/>
      <c r="I5" s="360"/>
      <c r="J5" s="360"/>
      <c r="K5" s="360"/>
      <c r="L5" s="361"/>
      <c r="M5" s="374" t="s">
        <v>128</v>
      </c>
      <c r="N5" s="374" t="s">
        <v>129</v>
      </c>
      <c r="O5" s="576" t="s">
        <v>152</v>
      </c>
      <c r="P5" s="567" t="s">
        <v>134</v>
      </c>
      <c r="Q5" s="568"/>
      <c r="R5" s="568"/>
      <c r="S5" s="568"/>
      <c r="T5" s="569"/>
      <c r="U5" s="11"/>
      <c r="V5" s="11"/>
      <c r="W5" s="11"/>
      <c r="X5" s="11"/>
      <c r="Y5" s="11"/>
      <c r="Z5" s="11"/>
      <c r="AA5" s="11"/>
      <c r="AB5" s="11"/>
      <c r="AC5" s="11"/>
      <c r="AD5" s="11"/>
      <c r="AE5" s="11"/>
      <c r="AF5" s="11"/>
      <c r="AG5" s="11"/>
      <c r="AH5" s="11"/>
      <c r="AI5" s="11"/>
      <c r="AJ5" s="11"/>
    </row>
    <row r="6" spans="1:36" ht="25.5" customHeight="1" x14ac:dyDescent="0.2">
      <c r="A6" s="362"/>
      <c r="B6" s="364"/>
      <c r="C6" s="362"/>
      <c r="D6" s="363"/>
      <c r="E6" s="363"/>
      <c r="F6" s="363"/>
      <c r="G6" s="363"/>
      <c r="H6" s="363"/>
      <c r="I6" s="363"/>
      <c r="J6" s="363"/>
      <c r="K6" s="363"/>
      <c r="L6" s="364"/>
      <c r="M6" s="565"/>
      <c r="N6" s="375"/>
      <c r="O6" s="577"/>
      <c r="P6" s="570"/>
      <c r="Q6" s="571"/>
      <c r="R6" s="571"/>
      <c r="S6" s="571"/>
      <c r="T6" s="572"/>
      <c r="U6" s="11"/>
      <c r="V6" s="11"/>
      <c r="W6" s="11"/>
      <c r="X6" s="11"/>
      <c r="Y6" s="11"/>
      <c r="Z6" s="11"/>
      <c r="AA6" s="11"/>
      <c r="AB6" s="11"/>
      <c r="AC6" s="11"/>
      <c r="AD6" s="11"/>
      <c r="AE6" s="11"/>
      <c r="AF6" s="11"/>
      <c r="AG6" s="11"/>
      <c r="AH6" s="11"/>
      <c r="AI6" s="11"/>
      <c r="AJ6" s="11"/>
    </row>
    <row r="7" spans="1:36" ht="15.75" customHeight="1" x14ac:dyDescent="0.2">
      <c r="A7" s="365"/>
      <c r="B7" s="367"/>
      <c r="C7" s="365"/>
      <c r="D7" s="366"/>
      <c r="E7" s="366"/>
      <c r="F7" s="366"/>
      <c r="G7" s="366"/>
      <c r="H7" s="366"/>
      <c r="I7" s="366"/>
      <c r="J7" s="366"/>
      <c r="K7" s="366"/>
      <c r="L7" s="367"/>
      <c r="M7" s="565"/>
      <c r="N7" s="376"/>
      <c r="O7" s="577"/>
      <c r="P7" s="570"/>
      <c r="Q7" s="571"/>
      <c r="R7" s="571"/>
      <c r="S7" s="571"/>
      <c r="T7" s="572"/>
      <c r="U7" s="11"/>
      <c r="V7" s="11"/>
      <c r="W7" s="11"/>
      <c r="X7" s="11"/>
      <c r="Y7" s="11"/>
      <c r="Z7" s="11"/>
      <c r="AA7" s="11"/>
      <c r="AB7" s="11"/>
      <c r="AC7" s="11"/>
      <c r="AD7" s="11"/>
      <c r="AE7" s="11"/>
      <c r="AF7" s="11"/>
      <c r="AG7" s="11"/>
      <c r="AH7" s="11"/>
      <c r="AI7" s="11"/>
      <c r="AJ7" s="11"/>
    </row>
    <row r="8" spans="1:36" ht="87" customHeight="1" x14ac:dyDescent="0.2">
      <c r="A8" s="23" t="s">
        <v>135</v>
      </c>
      <c r="B8" s="23" t="s">
        <v>136</v>
      </c>
      <c r="C8" s="358" t="s">
        <v>140</v>
      </c>
      <c r="D8" s="357"/>
      <c r="E8" s="358" t="s">
        <v>141</v>
      </c>
      <c r="F8" s="357"/>
      <c r="G8" s="358" t="s">
        <v>142</v>
      </c>
      <c r="H8" s="357"/>
      <c r="I8" s="358" t="s">
        <v>143</v>
      </c>
      <c r="J8" s="357"/>
      <c r="K8" s="358" t="s">
        <v>350</v>
      </c>
      <c r="L8" s="579"/>
      <c r="M8" s="566"/>
      <c r="N8" s="25" t="s">
        <v>145</v>
      </c>
      <c r="O8" s="578"/>
      <c r="P8" s="573"/>
      <c r="Q8" s="574"/>
      <c r="R8" s="574"/>
      <c r="S8" s="574"/>
      <c r="T8" s="575"/>
      <c r="U8" s="11"/>
      <c r="V8" s="11"/>
      <c r="W8" s="11"/>
      <c r="X8" s="11"/>
      <c r="Y8" s="11"/>
      <c r="Z8" s="11"/>
      <c r="AA8" s="11"/>
      <c r="AB8" s="11"/>
      <c r="AC8" s="11"/>
      <c r="AD8" s="11"/>
      <c r="AE8" s="11"/>
      <c r="AF8" s="11"/>
      <c r="AG8" s="11"/>
      <c r="AH8" s="11"/>
      <c r="AI8" s="11"/>
      <c r="AJ8" s="11"/>
    </row>
    <row r="9" spans="1:36" ht="266.25" customHeight="1" x14ac:dyDescent="0.2">
      <c r="A9" s="34" t="s">
        <v>320</v>
      </c>
      <c r="B9" s="34" t="s">
        <v>6</v>
      </c>
      <c r="C9" s="33">
        <v>2</v>
      </c>
      <c r="D9" s="33" t="str">
        <f t="shared" ref="D9:D47" si="0">+IF(C9="","Bajo",IF(C9=2,"Medio",IF(C9=6,"Alto",IF(C9=10,"Muy Alto",""))))</f>
        <v>Medio</v>
      </c>
      <c r="E9" s="33">
        <v>1</v>
      </c>
      <c r="F9" s="33" t="str">
        <f t="shared" ref="F9:F47" si="1">+IF(E9=0,"",IF(E9=1,"Esporádica",IF(E9=2,"Ocasional",IF(E9=3,"Frecuente",IF(E9=4,"Continua","")))))</f>
        <v>Esporádica</v>
      </c>
      <c r="G9" s="33">
        <v>4</v>
      </c>
      <c r="H9" s="33" t="str">
        <f t="shared" ref="H9:H47" si="2">+IF(G9=0,"",IF(G9&lt;5,"Bajo",IF(G9&lt;9,"Medio",IF(G9&lt;21,"Alto",IF(G9&lt;41,"Muy Alto","")))))</f>
        <v>Bajo</v>
      </c>
      <c r="I9" s="33">
        <v>100</v>
      </c>
      <c r="J9" s="33" t="str">
        <f t="shared" ref="J9:J47" si="3">+IF(I9=0,"",IF(I9&lt;11,"Leve",IF(I9&lt;26,"Grave",IF(I9&lt;61,"Muy Grave",IF(I9&lt;101,"Muerte","")))))</f>
        <v>Muerte</v>
      </c>
      <c r="K9" s="33">
        <f t="shared" ref="K9:K47" si="4">+I9*G9</f>
        <v>400</v>
      </c>
      <c r="L9" s="33" t="str">
        <f t="shared" ref="L9:L47" si="5">+IF(K9=0,"",IF(K9&lt;21,"IV",IF(K9&lt;121,"III",IF(K9&lt;501,"II",IF(K9&lt;4001,"I","")))))</f>
        <v>II</v>
      </c>
      <c r="M9" s="36" t="str">
        <f t="shared" ref="M9:M48" si="6">+IF(L9=0,"",IF(L9="I","No Aceptable",IF(L9="II","No Aceptable  o Aceptable con control específico",IF(L9="III","Aceptable",IF(L9="IV","Aceptable","")))))</f>
        <v>No Aceptable  o Aceptable con control específico</v>
      </c>
      <c r="N9" s="36" t="s">
        <v>4</v>
      </c>
      <c r="O9" s="37" t="s">
        <v>160</v>
      </c>
      <c r="P9" s="355" t="s">
        <v>162</v>
      </c>
      <c r="Q9" s="356"/>
      <c r="R9" s="356"/>
      <c r="S9" s="356"/>
      <c r="T9" s="357"/>
      <c r="U9" s="11"/>
      <c r="V9" s="11"/>
      <c r="W9" s="11"/>
      <c r="X9" s="11"/>
      <c r="Y9" s="11"/>
      <c r="Z9" s="11"/>
      <c r="AA9" s="11"/>
      <c r="AB9" s="11"/>
      <c r="AC9" s="11"/>
      <c r="AD9" s="11"/>
      <c r="AE9" s="11"/>
      <c r="AF9" s="11"/>
      <c r="AG9" s="11"/>
      <c r="AH9" s="11"/>
      <c r="AI9" s="11"/>
      <c r="AJ9" s="11"/>
    </row>
    <row r="10" spans="1:36" ht="270" customHeight="1" x14ac:dyDescent="0.2">
      <c r="A10" s="34" t="s">
        <v>320</v>
      </c>
      <c r="B10" s="34" t="s">
        <v>9</v>
      </c>
      <c r="C10" s="40">
        <v>2</v>
      </c>
      <c r="D10" s="33" t="str">
        <f t="shared" si="0"/>
        <v>Medio</v>
      </c>
      <c r="E10" s="40">
        <v>2</v>
      </c>
      <c r="F10" s="33" t="str">
        <f t="shared" si="1"/>
        <v>Ocasional</v>
      </c>
      <c r="G10" s="33">
        <f t="shared" ref="G10:G47" si="7">+IF(C10="",E10,(E10*C10))</f>
        <v>4</v>
      </c>
      <c r="H10" s="33" t="str">
        <f t="shared" si="2"/>
        <v>Bajo</v>
      </c>
      <c r="I10" s="33">
        <v>25</v>
      </c>
      <c r="J10" s="33" t="str">
        <f t="shared" si="3"/>
        <v>Grave</v>
      </c>
      <c r="K10" s="33">
        <f t="shared" si="4"/>
        <v>100</v>
      </c>
      <c r="L10" s="33" t="str">
        <f t="shared" si="5"/>
        <v>III</v>
      </c>
      <c r="M10" s="36" t="str">
        <f t="shared" si="6"/>
        <v>Aceptable</v>
      </c>
      <c r="N10" s="36" t="s">
        <v>4</v>
      </c>
      <c r="O10" s="37" t="s">
        <v>165</v>
      </c>
      <c r="P10" s="355" t="s">
        <v>166</v>
      </c>
      <c r="Q10" s="356"/>
      <c r="R10" s="356"/>
      <c r="S10" s="356"/>
      <c r="T10" s="357"/>
      <c r="U10" s="11"/>
      <c r="V10" s="11"/>
      <c r="W10" s="11"/>
      <c r="X10" s="11"/>
      <c r="Y10" s="11"/>
      <c r="Z10" s="11"/>
      <c r="AA10" s="11"/>
      <c r="AB10" s="11"/>
      <c r="AC10" s="11"/>
      <c r="AD10" s="11"/>
      <c r="AE10" s="11"/>
      <c r="AF10" s="11"/>
      <c r="AG10" s="11"/>
      <c r="AH10" s="11"/>
      <c r="AI10" s="11"/>
      <c r="AJ10" s="11"/>
    </row>
    <row r="11" spans="1:36" ht="270" customHeight="1" x14ac:dyDescent="0.2">
      <c r="A11" s="34" t="s">
        <v>320</v>
      </c>
      <c r="B11" s="34" t="s">
        <v>12</v>
      </c>
      <c r="C11" s="40"/>
      <c r="D11" s="33" t="str">
        <f t="shared" si="0"/>
        <v>Bajo</v>
      </c>
      <c r="E11" s="40">
        <v>2</v>
      </c>
      <c r="F11" s="33" t="str">
        <f t="shared" si="1"/>
        <v>Ocasional</v>
      </c>
      <c r="G11" s="33">
        <f t="shared" si="7"/>
        <v>2</v>
      </c>
      <c r="H11" s="33" t="str">
        <f t="shared" si="2"/>
        <v>Bajo</v>
      </c>
      <c r="I11" s="33">
        <v>25</v>
      </c>
      <c r="J11" s="33" t="str">
        <f t="shared" si="3"/>
        <v>Grave</v>
      </c>
      <c r="K11" s="33">
        <f t="shared" si="4"/>
        <v>50</v>
      </c>
      <c r="L11" s="33" t="str">
        <f t="shared" si="5"/>
        <v>III</v>
      </c>
      <c r="M11" s="36" t="str">
        <f t="shared" si="6"/>
        <v>Aceptable</v>
      </c>
      <c r="N11" s="36" t="s">
        <v>4</v>
      </c>
      <c r="O11" s="37" t="s">
        <v>165</v>
      </c>
      <c r="P11" s="355" t="s">
        <v>166</v>
      </c>
      <c r="Q11" s="356"/>
      <c r="R11" s="356"/>
      <c r="S11" s="356"/>
      <c r="T11" s="357"/>
      <c r="U11" s="11"/>
      <c r="V11" s="11"/>
      <c r="W11" s="11"/>
      <c r="X11" s="11"/>
      <c r="Y11" s="11"/>
      <c r="Z11" s="11"/>
      <c r="AA11" s="11"/>
      <c r="AB11" s="11"/>
      <c r="AC11" s="11"/>
      <c r="AD11" s="11"/>
      <c r="AE11" s="11"/>
      <c r="AF11" s="11"/>
      <c r="AG11" s="11"/>
      <c r="AH11" s="11"/>
      <c r="AI11" s="11"/>
      <c r="AJ11" s="11"/>
    </row>
    <row r="12" spans="1:36" ht="270" customHeight="1" x14ac:dyDescent="0.2">
      <c r="A12" s="34" t="s">
        <v>320</v>
      </c>
      <c r="B12" s="34" t="s">
        <v>14</v>
      </c>
      <c r="C12" s="40"/>
      <c r="D12" s="33" t="str">
        <f t="shared" si="0"/>
        <v>Bajo</v>
      </c>
      <c r="E12" s="40">
        <v>1</v>
      </c>
      <c r="F12" s="33" t="str">
        <f t="shared" si="1"/>
        <v>Esporádica</v>
      </c>
      <c r="G12" s="33">
        <f t="shared" si="7"/>
        <v>1</v>
      </c>
      <c r="H12" s="33" t="str">
        <f t="shared" si="2"/>
        <v>Bajo</v>
      </c>
      <c r="I12" s="40">
        <v>10</v>
      </c>
      <c r="J12" s="33" t="str">
        <f t="shared" si="3"/>
        <v>Leve</v>
      </c>
      <c r="K12" s="33">
        <f t="shared" si="4"/>
        <v>10</v>
      </c>
      <c r="L12" s="33" t="str">
        <f t="shared" si="5"/>
        <v>IV</v>
      </c>
      <c r="M12" s="36" t="str">
        <f t="shared" si="6"/>
        <v>Aceptable</v>
      </c>
      <c r="N12" s="36" t="s">
        <v>4</v>
      </c>
      <c r="O12" s="37" t="s">
        <v>165</v>
      </c>
      <c r="P12" s="355" t="s">
        <v>166</v>
      </c>
      <c r="Q12" s="356"/>
      <c r="R12" s="356"/>
      <c r="S12" s="356"/>
      <c r="T12" s="357"/>
      <c r="U12" s="11"/>
      <c r="V12" s="11"/>
      <c r="W12" s="11"/>
      <c r="X12" s="11"/>
      <c r="Y12" s="11"/>
      <c r="Z12" s="11"/>
      <c r="AA12" s="11"/>
      <c r="AB12" s="11"/>
      <c r="AC12" s="11"/>
      <c r="AD12" s="11"/>
      <c r="AE12" s="11"/>
      <c r="AF12" s="11"/>
      <c r="AG12" s="11"/>
      <c r="AH12" s="11"/>
      <c r="AI12" s="11"/>
      <c r="AJ12" s="11"/>
    </row>
    <row r="13" spans="1:36" ht="165.75" customHeight="1" x14ac:dyDescent="0.2">
      <c r="A13" s="34" t="s">
        <v>320</v>
      </c>
      <c r="B13" s="34" t="s">
        <v>18</v>
      </c>
      <c r="C13" s="40"/>
      <c r="D13" s="33" t="str">
        <f t="shared" si="0"/>
        <v>Bajo</v>
      </c>
      <c r="E13" s="40">
        <v>1</v>
      </c>
      <c r="F13" s="33" t="str">
        <f t="shared" si="1"/>
        <v>Esporádica</v>
      </c>
      <c r="G13" s="33">
        <f t="shared" si="7"/>
        <v>1</v>
      </c>
      <c r="H13" s="33" t="str">
        <f t="shared" si="2"/>
        <v>Bajo</v>
      </c>
      <c r="I13" s="40">
        <v>25</v>
      </c>
      <c r="J13" s="33" t="str">
        <f t="shared" si="3"/>
        <v>Grave</v>
      </c>
      <c r="K13" s="33">
        <f t="shared" si="4"/>
        <v>25</v>
      </c>
      <c r="L13" s="33" t="str">
        <f t="shared" si="5"/>
        <v>III</v>
      </c>
      <c r="M13" s="36" t="str">
        <f t="shared" si="6"/>
        <v>Aceptable</v>
      </c>
      <c r="N13" s="36" t="s">
        <v>4</v>
      </c>
      <c r="O13" s="37" t="s">
        <v>173</v>
      </c>
      <c r="P13" s="355" t="s">
        <v>175</v>
      </c>
      <c r="Q13" s="356"/>
      <c r="R13" s="356"/>
      <c r="S13" s="356"/>
      <c r="T13" s="357"/>
      <c r="U13" s="11"/>
      <c r="V13" s="11"/>
      <c r="W13" s="11"/>
      <c r="X13" s="11"/>
      <c r="Y13" s="11"/>
      <c r="Z13" s="11"/>
      <c r="AA13" s="11"/>
      <c r="AB13" s="11"/>
      <c r="AC13" s="11"/>
      <c r="AD13" s="11"/>
      <c r="AE13" s="11"/>
      <c r="AF13" s="11"/>
      <c r="AG13" s="11"/>
      <c r="AH13" s="11"/>
      <c r="AI13" s="11"/>
      <c r="AJ13" s="11"/>
    </row>
    <row r="14" spans="1:36" ht="172.5" customHeight="1" x14ac:dyDescent="0.2">
      <c r="A14" s="34" t="s">
        <v>321</v>
      </c>
      <c r="B14" s="34" t="s">
        <v>62</v>
      </c>
      <c r="C14" s="40">
        <v>2</v>
      </c>
      <c r="D14" s="33" t="str">
        <f t="shared" si="0"/>
        <v>Medio</v>
      </c>
      <c r="E14" s="40">
        <v>3</v>
      </c>
      <c r="F14" s="33" t="str">
        <f t="shared" si="1"/>
        <v>Frecuente</v>
      </c>
      <c r="G14" s="33">
        <f t="shared" si="7"/>
        <v>6</v>
      </c>
      <c r="H14" s="33" t="str">
        <f t="shared" si="2"/>
        <v>Medio</v>
      </c>
      <c r="I14" s="40">
        <v>10</v>
      </c>
      <c r="J14" s="33" t="str">
        <f t="shared" si="3"/>
        <v>Leve</v>
      </c>
      <c r="K14" s="33">
        <f t="shared" si="4"/>
        <v>60</v>
      </c>
      <c r="L14" s="33" t="str">
        <f t="shared" si="5"/>
        <v>III</v>
      </c>
      <c r="M14" s="36" t="str">
        <f t="shared" si="6"/>
        <v>Aceptable</v>
      </c>
      <c r="N14" s="36" t="s">
        <v>4</v>
      </c>
      <c r="O14" s="43" t="s">
        <v>180</v>
      </c>
      <c r="P14" s="355" t="s">
        <v>182</v>
      </c>
      <c r="Q14" s="356"/>
      <c r="R14" s="356"/>
      <c r="S14" s="356"/>
      <c r="T14" s="357"/>
      <c r="U14" s="11"/>
      <c r="V14" s="11"/>
      <c r="W14" s="11"/>
      <c r="X14" s="11"/>
      <c r="Y14" s="11"/>
      <c r="Z14" s="11"/>
      <c r="AA14" s="11"/>
      <c r="AB14" s="11"/>
      <c r="AC14" s="11"/>
      <c r="AD14" s="11"/>
      <c r="AE14" s="11"/>
      <c r="AF14" s="11"/>
      <c r="AG14" s="11"/>
      <c r="AH14" s="11"/>
      <c r="AI14" s="11"/>
      <c r="AJ14" s="11"/>
    </row>
    <row r="15" spans="1:36" ht="129" customHeight="1" x14ac:dyDescent="0.2">
      <c r="A15" s="34" t="s">
        <v>321</v>
      </c>
      <c r="B15" s="34" t="s">
        <v>62</v>
      </c>
      <c r="C15" s="40">
        <v>2</v>
      </c>
      <c r="D15" s="33" t="str">
        <f t="shared" si="0"/>
        <v>Medio</v>
      </c>
      <c r="E15" s="40">
        <v>3</v>
      </c>
      <c r="F15" s="33" t="str">
        <f t="shared" si="1"/>
        <v>Frecuente</v>
      </c>
      <c r="G15" s="33">
        <f t="shared" si="7"/>
        <v>6</v>
      </c>
      <c r="H15" s="33" t="str">
        <f t="shared" si="2"/>
        <v>Medio</v>
      </c>
      <c r="I15" s="40">
        <v>10</v>
      </c>
      <c r="J15" s="33" t="str">
        <f t="shared" si="3"/>
        <v>Leve</v>
      </c>
      <c r="K15" s="33">
        <f t="shared" si="4"/>
        <v>60</v>
      </c>
      <c r="L15" s="33" t="str">
        <f t="shared" si="5"/>
        <v>III</v>
      </c>
      <c r="M15" s="36" t="str">
        <f t="shared" si="6"/>
        <v>Aceptable</v>
      </c>
      <c r="N15" s="36" t="s">
        <v>4</v>
      </c>
      <c r="O15" s="43" t="s">
        <v>180</v>
      </c>
      <c r="P15" s="355" t="s">
        <v>182</v>
      </c>
      <c r="Q15" s="356"/>
      <c r="R15" s="356"/>
      <c r="S15" s="356"/>
      <c r="T15" s="357"/>
      <c r="U15" s="11"/>
      <c r="V15" s="11"/>
      <c r="W15" s="11"/>
      <c r="X15" s="11"/>
      <c r="Y15" s="11"/>
      <c r="Z15" s="11"/>
      <c r="AA15" s="11"/>
      <c r="AB15" s="11"/>
      <c r="AC15" s="11"/>
      <c r="AD15" s="11"/>
      <c r="AE15" s="11"/>
      <c r="AF15" s="11"/>
      <c r="AG15" s="11"/>
      <c r="AH15" s="11"/>
      <c r="AI15" s="11"/>
      <c r="AJ15" s="11"/>
    </row>
    <row r="16" spans="1:36" ht="133.5" customHeight="1" x14ac:dyDescent="0.2">
      <c r="A16" s="34" t="s">
        <v>321</v>
      </c>
      <c r="B16" s="34" t="s">
        <v>63</v>
      </c>
      <c r="C16" s="45">
        <v>2</v>
      </c>
      <c r="D16" s="33" t="str">
        <f t="shared" si="0"/>
        <v>Medio</v>
      </c>
      <c r="E16" s="45">
        <v>4</v>
      </c>
      <c r="F16" s="33" t="str">
        <f t="shared" si="1"/>
        <v>Continua</v>
      </c>
      <c r="G16" s="33">
        <f t="shared" si="7"/>
        <v>8</v>
      </c>
      <c r="H16" s="33" t="str">
        <f t="shared" si="2"/>
        <v>Medio</v>
      </c>
      <c r="I16" s="45">
        <v>10</v>
      </c>
      <c r="J16" s="33" t="str">
        <f t="shared" si="3"/>
        <v>Leve</v>
      </c>
      <c r="K16" s="33">
        <f t="shared" si="4"/>
        <v>80</v>
      </c>
      <c r="L16" s="33" t="str">
        <f t="shared" si="5"/>
        <v>III</v>
      </c>
      <c r="M16" s="36" t="str">
        <f t="shared" si="6"/>
        <v>Aceptable</v>
      </c>
      <c r="N16" s="36" t="s">
        <v>4</v>
      </c>
      <c r="O16" s="43" t="s">
        <v>180</v>
      </c>
      <c r="P16" s="355" t="s">
        <v>182</v>
      </c>
      <c r="Q16" s="356"/>
      <c r="R16" s="356"/>
      <c r="S16" s="356"/>
      <c r="T16" s="357"/>
      <c r="U16" s="11"/>
      <c r="V16" s="11"/>
      <c r="W16" s="11"/>
      <c r="X16" s="11"/>
      <c r="Y16" s="11"/>
      <c r="Z16" s="11"/>
      <c r="AA16" s="11"/>
      <c r="AB16" s="11"/>
      <c r="AC16" s="11"/>
      <c r="AD16" s="11"/>
      <c r="AE16" s="11"/>
      <c r="AF16" s="11"/>
      <c r="AG16" s="11"/>
      <c r="AH16" s="11"/>
      <c r="AI16" s="11"/>
      <c r="AJ16" s="11"/>
    </row>
    <row r="17" spans="1:36" ht="76.5" customHeight="1" x14ac:dyDescent="0.2">
      <c r="A17" s="34" t="s">
        <v>321</v>
      </c>
      <c r="B17" s="34" t="s">
        <v>64</v>
      </c>
      <c r="C17" s="40"/>
      <c r="D17" s="33" t="str">
        <f t="shared" si="0"/>
        <v>Bajo</v>
      </c>
      <c r="E17" s="40">
        <v>1</v>
      </c>
      <c r="F17" s="33" t="str">
        <f t="shared" si="1"/>
        <v>Esporádica</v>
      </c>
      <c r="G17" s="33">
        <f t="shared" si="7"/>
        <v>1</v>
      </c>
      <c r="H17" s="33" t="str">
        <f t="shared" si="2"/>
        <v>Bajo</v>
      </c>
      <c r="I17" s="40">
        <v>10</v>
      </c>
      <c r="J17" s="33" t="str">
        <f t="shared" si="3"/>
        <v>Leve</v>
      </c>
      <c r="K17" s="33">
        <f t="shared" si="4"/>
        <v>10</v>
      </c>
      <c r="L17" s="33" t="str">
        <f t="shared" si="5"/>
        <v>IV</v>
      </c>
      <c r="M17" s="36" t="str">
        <f t="shared" si="6"/>
        <v>Aceptable</v>
      </c>
      <c r="N17" s="36" t="s">
        <v>4</v>
      </c>
      <c r="O17" s="43" t="s">
        <v>192</v>
      </c>
      <c r="P17" s="355" t="s">
        <v>182</v>
      </c>
      <c r="Q17" s="356"/>
      <c r="R17" s="356"/>
      <c r="S17" s="356"/>
      <c r="T17" s="357"/>
      <c r="U17" s="11"/>
      <c r="V17" s="11"/>
      <c r="W17" s="11"/>
      <c r="X17" s="11"/>
      <c r="Y17" s="11"/>
      <c r="Z17" s="11"/>
      <c r="AA17" s="11"/>
      <c r="AB17" s="11"/>
      <c r="AC17" s="11"/>
      <c r="AD17" s="11"/>
      <c r="AE17" s="11"/>
      <c r="AF17" s="11"/>
      <c r="AG17" s="11"/>
      <c r="AH17" s="11"/>
      <c r="AI17" s="11"/>
      <c r="AJ17" s="11"/>
    </row>
    <row r="18" spans="1:36" ht="125.25" customHeight="1" x14ac:dyDescent="0.2">
      <c r="A18" s="34" t="s">
        <v>321</v>
      </c>
      <c r="B18" s="34" t="s">
        <v>193</v>
      </c>
      <c r="C18" s="40">
        <v>2</v>
      </c>
      <c r="D18" s="33" t="str">
        <f t="shared" si="0"/>
        <v>Medio</v>
      </c>
      <c r="E18" s="40">
        <v>1</v>
      </c>
      <c r="F18" s="33" t="str">
        <f t="shared" si="1"/>
        <v>Esporádica</v>
      </c>
      <c r="G18" s="33">
        <f t="shared" si="7"/>
        <v>2</v>
      </c>
      <c r="H18" s="33" t="str">
        <f t="shared" si="2"/>
        <v>Bajo</v>
      </c>
      <c r="I18" s="40">
        <v>10</v>
      </c>
      <c r="J18" s="33" t="str">
        <f t="shared" si="3"/>
        <v>Leve</v>
      </c>
      <c r="K18" s="33">
        <f t="shared" si="4"/>
        <v>20</v>
      </c>
      <c r="L18" s="33" t="str">
        <f t="shared" si="5"/>
        <v>IV</v>
      </c>
      <c r="M18" s="36" t="str">
        <f t="shared" si="6"/>
        <v>Aceptable</v>
      </c>
      <c r="N18" s="36" t="s">
        <v>4</v>
      </c>
      <c r="O18" s="43" t="s">
        <v>180</v>
      </c>
      <c r="P18" s="355" t="s">
        <v>182</v>
      </c>
      <c r="Q18" s="356"/>
      <c r="R18" s="356"/>
      <c r="S18" s="356"/>
      <c r="T18" s="357"/>
      <c r="U18" s="11"/>
      <c r="V18" s="11"/>
      <c r="W18" s="11"/>
      <c r="X18" s="11"/>
      <c r="Y18" s="11"/>
      <c r="Z18" s="11"/>
      <c r="AA18" s="11"/>
      <c r="AB18" s="11"/>
      <c r="AC18" s="11"/>
      <c r="AD18" s="11"/>
      <c r="AE18" s="11"/>
      <c r="AF18" s="11"/>
      <c r="AG18" s="11"/>
      <c r="AH18" s="11"/>
      <c r="AI18" s="11"/>
      <c r="AJ18" s="11"/>
    </row>
    <row r="19" spans="1:36" ht="125.25" customHeight="1" x14ac:dyDescent="0.2">
      <c r="A19" s="34" t="s">
        <v>322</v>
      </c>
      <c r="B19" s="34" t="s">
        <v>69</v>
      </c>
      <c r="C19" s="40">
        <v>2</v>
      </c>
      <c r="D19" s="33" t="str">
        <f t="shared" si="0"/>
        <v>Medio</v>
      </c>
      <c r="E19" s="40">
        <v>2</v>
      </c>
      <c r="F19" s="33" t="str">
        <f t="shared" si="1"/>
        <v>Ocasional</v>
      </c>
      <c r="G19" s="33">
        <f t="shared" si="7"/>
        <v>4</v>
      </c>
      <c r="H19" s="33" t="str">
        <f t="shared" si="2"/>
        <v>Bajo</v>
      </c>
      <c r="I19" s="40">
        <v>10</v>
      </c>
      <c r="J19" s="33" t="str">
        <f t="shared" si="3"/>
        <v>Leve</v>
      </c>
      <c r="K19" s="33">
        <f t="shared" si="4"/>
        <v>40</v>
      </c>
      <c r="L19" s="33" t="str">
        <f t="shared" si="5"/>
        <v>III</v>
      </c>
      <c r="M19" s="36" t="str">
        <f t="shared" si="6"/>
        <v>Aceptable</v>
      </c>
      <c r="N19" s="36" t="s">
        <v>4</v>
      </c>
      <c r="O19" s="43" t="s">
        <v>202</v>
      </c>
      <c r="P19" s="355" t="s">
        <v>203</v>
      </c>
      <c r="Q19" s="356"/>
      <c r="R19" s="356"/>
      <c r="S19" s="356"/>
      <c r="T19" s="357"/>
      <c r="U19" s="11"/>
      <c r="V19" s="11"/>
      <c r="W19" s="11"/>
      <c r="X19" s="11"/>
      <c r="Y19" s="11"/>
      <c r="Z19" s="11"/>
      <c r="AA19" s="11"/>
      <c r="AB19" s="11"/>
      <c r="AC19" s="11"/>
      <c r="AD19" s="11"/>
      <c r="AE19" s="11"/>
      <c r="AF19" s="11"/>
      <c r="AG19" s="11"/>
      <c r="AH19" s="11"/>
      <c r="AI19" s="11"/>
      <c r="AJ19" s="11"/>
    </row>
    <row r="20" spans="1:36" ht="125.25" customHeight="1" x14ac:dyDescent="0.2">
      <c r="A20" s="34" t="s">
        <v>322</v>
      </c>
      <c r="B20" s="34" t="s">
        <v>71</v>
      </c>
      <c r="C20" s="40"/>
      <c r="D20" s="33" t="str">
        <f t="shared" si="0"/>
        <v>Bajo</v>
      </c>
      <c r="E20" s="40">
        <v>1</v>
      </c>
      <c r="F20" s="33" t="str">
        <f t="shared" si="1"/>
        <v>Esporádica</v>
      </c>
      <c r="G20" s="33">
        <f t="shared" si="7"/>
        <v>1</v>
      </c>
      <c r="H20" s="33" t="str">
        <f t="shared" si="2"/>
        <v>Bajo</v>
      </c>
      <c r="I20" s="40">
        <v>10</v>
      </c>
      <c r="J20" s="33" t="str">
        <f t="shared" si="3"/>
        <v>Leve</v>
      </c>
      <c r="K20" s="33">
        <f t="shared" si="4"/>
        <v>10</v>
      </c>
      <c r="L20" s="33" t="str">
        <f t="shared" si="5"/>
        <v>IV</v>
      </c>
      <c r="M20" s="36" t="str">
        <f t="shared" si="6"/>
        <v>Aceptable</v>
      </c>
      <c r="N20" s="36" t="s">
        <v>4</v>
      </c>
      <c r="O20" s="43" t="s">
        <v>205</v>
      </c>
      <c r="P20" s="355" t="s">
        <v>203</v>
      </c>
      <c r="Q20" s="356"/>
      <c r="R20" s="356"/>
      <c r="S20" s="356"/>
      <c r="T20" s="357"/>
      <c r="U20" s="11"/>
      <c r="V20" s="11"/>
      <c r="W20" s="11"/>
      <c r="X20" s="11"/>
      <c r="Y20" s="11"/>
      <c r="Z20" s="11"/>
      <c r="AA20" s="11"/>
      <c r="AB20" s="11"/>
      <c r="AC20" s="11"/>
      <c r="AD20" s="11"/>
      <c r="AE20" s="11"/>
      <c r="AF20" s="11"/>
      <c r="AG20" s="11"/>
      <c r="AH20" s="11"/>
      <c r="AI20" s="11"/>
      <c r="AJ20" s="11"/>
    </row>
    <row r="21" spans="1:36" ht="129.75" customHeight="1" x14ac:dyDescent="0.2">
      <c r="A21" s="34" t="s">
        <v>322</v>
      </c>
      <c r="B21" s="34" t="s">
        <v>72</v>
      </c>
      <c r="C21" s="40"/>
      <c r="D21" s="33" t="str">
        <f t="shared" si="0"/>
        <v>Bajo</v>
      </c>
      <c r="E21" s="40">
        <v>1</v>
      </c>
      <c r="F21" s="33" t="str">
        <f t="shared" si="1"/>
        <v>Esporádica</v>
      </c>
      <c r="G21" s="33">
        <f t="shared" si="7"/>
        <v>1</v>
      </c>
      <c r="H21" s="33" t="str">
        <f t="shared" si="2"/>
        <v>Bajo</v>
      </c>
      <c r="I21" s="40">
        <v>10</v>
      </c>
      <c r="J21" s="33" t="str">
        <f t="shared" si="3"/>
        <v>Leve</v>
      </c>
      <c r="K21" s="33">
        <f t="shared" si="4"/>
        <v>10</v>
      </c>
      <c r="L21" s="33" t="str">
        <f t="shared" si="5"/>
        <v>IV</v>
      </c>
      <c r="M21" s="36" t="str">
        <f t="shared" si="6"/>
        <v>Aceptable</v>
      </c>
      <c r="N21" s="36" t="s">
        <v>4</v>
      </c>
      <c r="O21" s="43" t="s">
        <v>180</v>
      </c>
      <c r="P21" s="355" t="s">
        <v>203</v>
      </c>
      <c r="Q21" s="356"/>
      <c r="R21" s="356"/>
      <c r="S21" s="356"/>
      <c r="T21" s="357"/>
      <c r="U21" s="11"/>
      <c r="V21" s="11"/>
      <c r="W21" s="11"/>
      <c r="X21" s="11"/>
      <c r="Y21" s="11"/>
      <c r="Z21" s="11"/>
      <c r="AA21" s="11"/>
      <c r="AB21" s="11"/>
      <c r="AC21" s="11"/>
      <c r="AD21" s="11"/>
      <c r="AE21" s="11"/>
      <c r="AF21" s="11"/>
      <c r="AG21" s="11"/>
      <c r="AH21" s="11"/>
      <c r="AI21" s="11"/>
      <c r="AJ21" s="11"/>
    </row>
    <row r="22" spans="1:36" ht="166.5" customHeight="1" x14ac:dyDescent="0.2">
      <c r="A22" s="34" t="s">
        <v>322</v>
      </c>
      <c r="B22" s="34" t="s">
        <v>73</v>
      </c>
      <c r="C22" s="40"/>
      <c r="D22" s="33" t="str">
        <f t="shared" si="0"/>
        <v>Bajo</v>
      </c>
      <c r="E22" s="40">
        <v>1</v>
      </c>
      <c r="F22" s="33" t="str">
        <f t="shared" si="1"/>
        <v>Esporádica</v>
      </c>
      <c r="G22" s="33">
        <f t="shared" si="7"/>
        <v>1</v>
      </c>
      <c r="H22" s="33" t="str">
        <f t="shared" si="2"/>
        <v>Bajo</v>
      </c>
      <c r="I22" s="40">
        <v>10</v>
      </c>
      <c r="J22" s="33" t="str">
        <f t="shared" si="3"/>
        <v>Leve</v>
      </c>
      <c r="K22" s="33">
        <f t="shared" si="4"/>
        <v>10</v>
      </c>
      <c r="L22" s="33" t="str">
        <f t="shared" si="5"/>
        <v>IV</v>
      </c>
      <c r="M22" s="36" t="str">
        <f t="shared" si="6"/>
        <v>Aceptable</v>
      </c>
      <c r="N22" s="36" t="s">
        <v>4</v>
      </c>
      <c r="O22" s="43" t="s">
        <v>180</v>
      </c>
      <c r="P22" s="355" t="s">
        <v>203</v>
      </c>
      <c r="Q22" s="356"/>
      <c r="R22" s="356"/>
      <c r="S22" s="356"/>
      <c r="T22" s="357"/>
      <c r="U22" s="11"/>
      <c r="V22" s="11"/>
      <c r="W22" s="11"/>
      <c r="X22" s="11"/>
      <c r="Y22" s="11"/>
      <c r="Z22" s="11"/>
      <c r="AA22" s="11"/>
      <c r="AB22" s="11"/>
      <c r="AC22" s="11"/>
      <c r="AD22" s="11"/>
      <c r="AE22" s="11"/>
      <c r="AF22" s="11"/>
      <c r="AG22" s="11"/>
      <c r="AH22" s="11"/>
      <c r="AI22" s="11"/>
      <c r="AJ22" s="11"/>
    </row>
    <row r="23" spans="1:36" ht="186" customHeight="1" x14ac:dyDescent="0.2">
      <c r="A23" s="34" t="s">
        <v>13</v>
      </c>
      <c r="B23" s="33" t="s">
        <v>75</v>
      </c>
      <c r="C23" s="40">
        <v>2</v>
      </c>
      <c r="D23" s="33" t="str">
        <f t="shared" si="0"/>
        <v>Medio</v>
      </c>
      <c r="E23" s="40">
        <v>2</v>
      </c>
      <c r="F23" s="33" t="str">
        <f t="shared" si="1"/>
        <v>Ocasional</v>
      </c>
      <c r="G23" s="33">
        <f t="shared" si="7"/>
        <v>4</v>
      </c>
      <c r="H23" s="33" t="str">
        <f t="shared" si="2"/>
        <v>Bajo</v>
      </c>
      <c r="I23" s="40">
        <v>25</v>
      </c>
      <c r="J23" s="33" t="str">
        <f t="shared" si="3"/>
        <v>Grave</v>
      </c>
      <c r="K23" s="33">
        <f t="shared" si="4"/>
        <v>100</v>
      </c>
      <c r="L23" s="33" t="str">
        <f t="shared" si="5"/>
        <v>III</v>
      </c>
      <c r="M23" s="36" t="str">
        <f t="shared" si="6"/>
        <v>Aceptable</v>
      </c>
      <c r="N23" s="36" t="s">
        <v>4</v>
      </c>
      <c r="O23" s="43" t="s">
        <v>215</v>
      </c>
      <c r="P23" s="355" t="s">
        <v>216</v>
      </c>
      <c r="Q23" s="356"/>
      <c r="R23" s="356"/>
      <c r="S23" s="356"/>
      <c r="T23" s="357"/>
      <c r="U23" s="11"/>
      <c r="V23" s="11"/>
      <c r="W23" s="11"/>
      <c r="X23" s="11"/>
      <c r="Y23" s="11"/>
      <c r="Z23" s="11"/>
      <c r="AA23" s="11"/>
      <c r="AB23" s="11"/>
      <c r="AC23" s="11"/>
      <c r="AD23" s="11"/>
      <c r="AE23" s="11"/>
      <c r="AF23" s="11"/>
      <c r="AG23" s="11"/>
      <c r="AH23" s="11"/>
      <c r="AI23" s="11"/>
      <c r="AJ23" s="11"/>
    </row>
    <row r="24" spans="1:36" ht="156" customHeight="1" x14ac:dyDescent="0.2">
      <c r="A24" s="34" t="s">
        <v>13</v>
      </c>
      <c r="B24" s="34" t="s">
        <v>76</v>
      </c>
      <c r="C24" s="40">
        <v>2</v>
      </c>
      <c r="D24" s="33" t="str">
        <f t="shared" si="0"/>
        <v>Medio</v>
      </c>
      <c r="E24" s="40">
        <v>3</v>
      </c>
      <c r="F24" s="33" t="str">
        <f t="shared" si="1"/>
        <v>Frecuente</v>
      </c>
      <c r="G24" s="33">
        <f t="shared" si="7"/>
        <v>6</v>
      </c>
      <c r="H24" s="33" t="str">
        <f t="shared" si="2"/>
        <v>Medio</v>
      </c>
      <c r="I24" s="40">
        <v>25</v>
      </c>
      <c r="J24" s="33" t="str">
        <f t="shared" si="3"/>
        <v>Grave</v>
      </c>
      <c r="K24" s="33">
        <f t="shared" si="4"/>
        <v>150</v>
      </c>
      <c r="L24" s="33" t="str">
        <f t="shared" si="5"/>
        <v>II</v>
      </c>
      <c r="M24" s="36" t="str">
        <f t="shared" si="6"/>
        <v>No Aceptable  o Aceptable con control específico</v>
      </c>
      <c r="N24" s="36" t="s">
        <v>7</v>
      </c>
      <c r="O24" s="43" t="s">
        <v>215</v>
      </c>
      <c r="P24" s="355" t="s">
        <v>216</v>
      </c>
      <c r="Q24" s="356"/>
      <c r="R24" s="356"/>
      <c r="S24" s="356"/>
      <c r="T24" s="357"/>
      <c r="U24" s="11"/>
      <c r="V24" s="11"/>
      <c r="W24" s="11"/>
      <c r="X24" s="11"/>
      <c r="Y24" s="11"/>
      <c r="Z24" s="11"/>
      <c r="AA24" s="11"/>
      <c r="AB24" s="11"/>
      <c r="AC24" s="11"/>
      <c r="AD24" s="11"/>
      <c r="AE24" s="11"/>
      <c r="AF24" s="11"/>
      <c r="AG24" s="11"/>
      <c r="AH24" s="11"/>
      <c r="AI24" s="11"/>
      <c r="AJ24" s="11"/>
    </row>
    <row r="25" spans="1:36" ht="178.5" customHeight="1" x14ac:dyDescent="0.2">
      <c r="A25" s="48" t="s">
        <v>13</v>
      </c>
      <c r="B25" s="48" t="s">
        <v>77</v>
      </c>
      <c r="C25" s="45">
        <v>2</v>
      </c>
      <c r="D25" s="33" t="str">
        <f t="shared" si="0"/>
        <v>Medio</v>
      </c>
      <c r="E25" s="45">
        <v>3</v>
      </c>
      <c r="F25" s="33" t="str">
        <f t="shared" si="1"/>
        <v>Frecuente</v>
      </c>
      <c r="G25" s="33">
        <f t="shared" si="7"/>
        <v>6</v>
      </c>
      <c r="H25" s="33" t="str">
        <f t="shared" si="2"/>
        <v>Medio</v>
      </c>
      <c r="I25" s="45">
        <v>25</v>
      </c>
      <c r="J25" s="33" t="str">
        <f t="shared" si="3"/>
        <v>Grave</v>
      </c>
      <c r="K25" s="33">
        <f t="shared" si="4"/>
        <v>150</v>
      </c>
      <c r="L25" s="33" t="str">
        <f t="shared" si="5"/>
        <v>II</v>
      </c>
      <c r="M25" s="36" t="str">
        <f t="shared" si="6"/>
        <v>No Aceptable  o Aceptable con control específico</v>
      </c>
      <c r="N25" s="36" t="s">
        <v>7</v>
      </c>
      <c r="O25" s="43" t="s">
        <v>215</v>
      </c>
      <c r="P25" s="355" t="s">
        <v>216</v>
      </c>
      <c r="Q25" s="356"/>
      <c r="R25" s="356"/>
      <c r="S25" s="356"/>
      <c r="T25" s="357"/>
      <c r="U25" s="11"/>
      <c r="V25" s="11"/>
      <c r="W25" s="11"/>
      <c r="X25" s="11"/>
      <c r="Y25" s="11"/>
      <c r="Z25" s="11"/>
      <c r="AA25" s="11"/>
      <c r="AB25" s="11"/>
      <c r="AC25" s="11"/>
      <c r="AD25" s="11"/>
      <c r="AE25" s="11"/>
      <c r="AF25" s="11"/>
      <c r="AG25" s="11"/>
      <c r="AH25" s="11"/>
      <c r="AI25" s="11"/>
      <c r="AJ25" s="11"/>
    </row>
    <row r="26" spans="1:36" ht="161.25" customHeight="1" x14ac:dyDescent="0.2">
      <c r="A26" s="41" t="s">
        <v>13</v>
      </c>
      <c r="B26" s="41" t="s">
        <v>78</v>
      </c>
      <c r="C26" s="40">
        <v>2</v>
      </c>
      <c r="D26" s="33" t="str">
        <f t="shared" si="0"/>
        <v>Medio</v>
      </c>
      <c r="E26" s="40">
        <v>2</v>
      </c>
      <c r="F26" s="33" t="str">
        <f t="shared" si="1"/>
        <v>Ocasional</v>
      </c>
      <c r="G26" s="33">
        <f t="shared" si="7"/>
        <v>4</v>
      </c>
      <c r="H26" s="33" t="str">
        <f t="shared" si="2"/>
        <v>Bajo</v>
      </c>
      <c r="I26" s="40">
        <v>10</v>
      </c>
      <c r="J26" s="33" t="str">
        <f t="shared" si="3"/>
        <v>Leve</v>
      </c>
      <c r="K26" s="33">
        <f t="shared" si="4"/>
        <v>40</v>
      </c>
      <c r="L26" s="33" t="str">
        <f t="shared" si="5"/>
        <v>III</v>
      </c>
      <c r="M26" s="36" t="str">
        <f t="shared" si="6"/>
        <v>Aceptable</v>
      </c>
      <c r="N26" s="36" t="s">
        <v>4</v>
      </c>
      <c r="O26" s="43" t="s">
        <v>215</v>
      </c>
      <c r="P26" s="355" t="s">
        <v>216</v>
      </c>
      <c r="Q26" s="356"/>
      <c r="R26" s="356"/>
      <c r="S26" s="356"/>
      <c r="T26" s="357"/>
      <c r="U26" s="11"/>
      <c r="V26" s="11"/>
      <c r="W26" s="11"/>
      <c r="X26" s="11"/>
      <c r="Y26" s="11"/>
      <c r="Z26" s="11"/>
      <c r="AA26" s="11"/>
      <c r="AB26" s="11"/>
      <c r="AC26" s="11"/>
      <c r="AD26" s="11"/>
      <c r="AE26" s="11"/>
      <c r="AF26" s="11"/>
      <c r="AG26" s="11"/>
      <c r="AH26" s="11"/>
      <c r="AI26" s="11"/>
      <c r="AJ26" s="11"/>
    </row>
    <row r="27" spans="1:36" ht="161.25" customHeight="1" x14ac:dyDescent="0.2">
      <c r="A27" s="41" t="s">
        <v>13</v>
      </c>
      <c r="B27" s="41" t="s">
        <v>79</v>
      </c>
      <c r="C27" s="40">
        <v>2</v>
      </c>
      <c r="D27" s="33" t="str">
        <f t="shared" si="0"/>
        <v>Medio</v>
      </c>
      <c r="E27" s="40">
        <v>2</v>
      </c>
      <c r="F27" s="33" t="str">
        <f t="shared" si="1"/>
        <v>Ocasional</v>
      </c>
      <c r="G27" s="33">
        <f t="shared" si="7"/>
        <v>4</v>
      </c>
      <c r="H27" s="33" t="str">
        <f t="shared" si="2"/>
        <v>Bajo</v>
      </c>
      <c r="I27" s="40">
        <v>10</v>
      </c>
      <c r="J27" s="33" t="str">
        <f t="shared" si="3"/>
        <v>Leve</v>
      </c>
      <c r="K27" s="33">
        <f t="shared" si="4"/>
        <v>40</v>
      </c>
      <c r="L27" s="33" t="str">
        <f t="shared" si="5"/>
        <v>III</v>
      </c>
      <c r="M27" s="36" t="str">
        <f t="shared" si="6"/>
        <v>Aceptable</v>
      </c>
      <c r="N27" s="36" t="s">
        <v>4</v>
      </c>
      <c r="O27" s="43" t="s">
        <v>215</v>
      </c>
      <c r="P27" s="355" t="s">
        <v>216</v>
      </c>
      <c r="Q27" s="356"/>
      <c r="R27" s="356"/>
      <c r="S27" s="356"/>
      <c r="T27" s="357"/>
      <c r="U27" s="11"/>
      <c r="V27" s="11"/>
      <c r="W27" s="11"/>
      <c r="X27" s="11"/>
      <c r="Y27" s="11"/>
      <c r="Z27" s="11"/>
      <c r="AA27" s="11"/>
      <c r="AB27" s="11"/>
      <c r="AC27" s="11"/>
      <c r="AD27" s="11"/>
      <c r="AE27" s="11"/>
      <c r="AF27" s="11"/>
      <c r="AG27" s="11"/>
      <c r="AH27" s="11"/>
      <c r="AI27" s="11"/>
      <c r="AJ27" s="11"/>
    </row>
    <row r="28" spans="1:36" ht="242.25" customHeight="1" x14ac:dyDescent="0.2">
      <c r="A28" s="41" t="s">
        <v>13</v>
      </c>
      <c r="B28" s="41" t="s">
        <v>80</v>
      </c>
      <c r="C28" s="40">
        <v>2</v>
      </c>
      <c r="D28" s="33" t="str">
        <f t="shared" si="0"/>
        <v>Medio</v>
      </c>
      <c r="E28" s="40">
        <v>1</v>
      </c>
      <c r="F28" s="33" t="str">
        <f t="shared" si="1"/>
        <v>Esporádica</v>
      </c>
      <c r="G28" s="33">
        <f t="shared" si="7"/>
        <v>2</v>
      </c>
      <c r="H28" s="33" t="str">
        <f t="shared" si="2"/>
        <v>Bajo</v>
      </c>
      <c r="I28" s="40">
        <v>10</v>
      </c>
      <c r="J28" s="33" t="str">
        <f t="shared" si="3"/>
        <v>Leve</v>
      </c>
      <c r="K28" s="33">
        <f t="shared" si="4"/>
        <v>20</v>
      </c>
      <c r="L28" s="33" t="str">
        <f t="shared" si="5"/>
        <v>IV</v>
      </c>
      <c r="M28" s="36" t="str">
        <f t="shared" si="6"/>
        <v>Aceptable</v>
      </c>
      <c r="N28" s="36" t="s">
        <v>4</v>
      </c>
      <c r="O28" s="43" t="s">
        <v>215</v>
      </c>
      <c r="P28" s="355" t="s">
        <v>216</v>
      </c>
      <c r="Q28" s="356"/>
      <c r="R28" s="356"/>
      <c r="S28" s="356"/>
      <c r="T28" s="357"/>
      <c r="U28" s="11"/>
      <c r="V28" s="11"/>
      <c r="W28" s="11"/>
      <c r="X28" s="11"/>
      <c r="Y28" s="11"/>
      <c r="Z28" s="11"/>
      <c r="AA28" s="11"/>
      <c r="AB28" s="11"/>
      <c r="AC28" s="11"/>
      <c r="AD28" s="11"/>
      <c r="AE28" s="11"/>
      <c r="AF28" s="11"/>
      <c r="AG28" s="11"/>
      <c r="AH28" s="11"/>
      <c r="AI28" s="11"/>
      <c r="AJ28" s="11"/>
    </row>
    <row r="29" spans="1:36" ht="235.5" customHeight="1" x14ac:dyDescent="0.2">
      <c r="A29" s="41" t="s">
        <v>323</v>
      </c>
      <c r="B29" s="41" t="s">
        <v>81</v>
      </c>
      <c r="C29" s="40">
        <v>6</v>
      </c>
      <c r="D29" s="33" t="str">
        <f t="shared" si="0"/>
        <v>Alto</v>
      </c>
      <c r="E29" s="40">
        <v>4</v>
      </c>
      <c r="F29" s="33" t="str">
        <f t="shared" si="1"/>
        <v>Continua</v>
      </c>
      <c r="G29" s="33">
        <f t="shared" si="7"/>
        <v>24</v>
      </c>
      <c r="H29" s="33" t="str">
        <f t="shared" si="2"/>
        <v>Muy Alto</v>
      </c>
      <c r="I29" s="40">
        <v>25</v>
      </c>
      <c r="J29" s="33" t="str">
        <f t="shared" si="3"/>
        <v>Grave</v>
      </c>
      <c r="K29" s="33">
        <f t="shared" si="4"/>
        <v>600</v>
      </c>
      <c r="L29" s="33" t="str">
        <f t="shared" si="5"/>
        <v>I</v>
      </c>
      <c r="M29" s="36" t="str">
        <f t="shared" si="6"/>
        <v>No Aceptable</v>
      </c>
      <c r="N29" s="36" t="s">
        <v>7</v>
      </c>
      <c r="O29" s="43" t="s">
        <v>224</v>
      </c>
      <c r="P29" s="355" t="s">
        <v>225</v>
      </c>
      <c r="Q29" s="356"/>
      <c r="R29" s="356"/>
      <c r="S29" s="356"/>
      <c r="T29" s="357"/>
      <c r="U29" s="11"/>
      <c r="V29" s="11"/>
      <c r="W29" s="11"/>
      <c r="X29" s="11"/>
      <c r="Y29" s="11"/>
      <c r="Z29" s="11"/>
      <c r="AA29" s="11"/>
      <c r="AB29" s="11"/>
      <c r="AC29" s="11"/>
      <c r="AD29" s="11"/>
      <c r="AE29" s="11"/>
      <c r="AF29" s="11"/>
      <c r="AG29" s="11"/>
      <c r="AH29" s="11"/>
      <c r="AI29" s="11"/>
      <c r="AJ29" s="11"/>
    </row>
    <row r="30" spans="1:36" ht="235.5" customHeight="1" x14ac:dyDescent="0.2">
      <c r="A30" s="41" t="s">
        <v>323</v>
      </c>
      <c r="B30" s="41" t="s">
        <v>82</v>
      </c>
      <c r="C30" s="40">
        <v>2</v>
      </c>
      <c r="D30" s="33" t="str">
        <f t="shared" si="0"/>
        <v>Medio</v>
      </c>
      <c r="E30" s="40">
        <v>4</v>
      </c>
      <c r="F30" s="33" t="str">
        <f t="shared" si="1"/>
        <v>Continua</v>
      </c>
      <c r="G30" s="33">
        <f t="shared" si="7"/>
        <v>8</v>
      </c>
      <c r="H30" s="33" t="str">
        <f t="shared" si="2"/>
        <v>Medio</v>
      </c>
      <c r="I30" s="40">
        <v>25</v>
      </c>
      <c r="J30" s="33" t="str">
        <f t="shared" si="3"/>
        <v>Grave</v>
      </c>
      <c r="K30" s="33">
        <f t="shared" si="4"/>
        <v>200</v>
      </c>
      <c r="L30" s="33" t="str">
        <f t="shared" si="5"/>
        <v>II</v>
      </c>
      <c r="M30" s="36" t="str">
        <f t="shared" si="6"/>
        <v>No Aceptable  o Aceptable con control específico</v>
      </c>
      <c r="N30" s="36" t="s">
        <v>4</v>
      </c>
      <c r="O30" s="43" t="s">
        <v>224</v>
      </c>
      <c r="P30" s="355" t="s">
        <v>225</v>
      </c>
      <c r="Q30" s="356"/>
      <c r="R30" s="356"/>
      <c r="S30" s="356"/>
      <c r="T30" s="357"/>
      <c r="U30" s="11"/>
      <c r="V30" s="11"/>
      <c r="W30" s="11"/>
      <c r="X30" s="11"/>
      <c r="Y30" s="11"/>
      <c r="Z30" s="11"/>
      <c r="AA30" s="11"/>
      <c r="AB30" s="11"/>
      <c r="AC30" s="11"/>
      <c r="AD30" s="11"/>
      <c r="AE30" s="11"/>
      <c r="AF30" s="11"/>
      <c r="AG30" s="11"/>
      <c r="AH30" s="11"/>
      <c r="AI30" s="11"/>
      <c r="AJ30" s="11"/>
    </row>
    <row r="31" spans="1:36" ht="237" customHeight="1" x14ac:dyDescent="0.2">
      <c r="A31" s="41" t="s">
        <v>323</v>
      </c>
      <c r="B31" s="41" t="s">
        <v>83</v>
      </c>
      <c r="C31" s="40">
        <v>2</v>
      </c>
      <c r="D31" s="33" t="str">
        <f t="shared" si="0"/>
        <v>Medio</v>
      </c>
      <c r="E31" s="40">
        <v>4</v>
      </c>
      <c r="F31" s="33" t="str">
        <f t="shared" si="1"/>
        <v>Continua</v>
      </c>
      <c r="G31" s="33">
        <f t="shared" si="7"/>
        <v>8</v>
      </c>
      <c r="H31" s="33" t="str">
        <f t="shared" si="2"/>
        <v>Medio</v>
      </c>
      <c r="I31" s="40">
        <v>25</v>
      </c>
      <c r="J31" s="33" t="str">
        <f t="shared" si="3"/>
        <v>Grave</v>
      </c>
      <c r="K31" s="33">
        <f t="shared" si="4"/>
        <v>200</v>
      </c>
      <c r="L31" s="33" t="str">
        <f t="shared" si="5"/>
        <v>II</v>
      </c>
      <c r="M31" s="36" t="str">
        <f t="shared" si="6"/>
        <v>No Aceptable  o Aceptable con control específico</v>
      </c>
      <c r="N31" s="36" t="s">
        <v>4</v>
      </c>
      <c r="O31" s="43" t="s">
        <v>224</v>
      </c>
      <c r="P31" s="355" t="s">
        <v>225</v>
      </c>
      <c r="Q31" s="356"/>
      <c r="R31" s="356"/>
      <c r="S31" s="356"/>
      <c r="T31" s="357"/>
      <c r="U31" s="11"/>
      <c r="V31" s="11"/>
      <c r="W31" s="11"/>
      <c r="X31" s="11"/>
      <c r="Y31" s="11"/>
      <c r="Z31" s="11"/>
      <c r="AA31" s="11"/>
      <c r="AB31" s="11"/>
      <c r="AC31" s="11"/>
      <c r="AD31" s="11"/>
      <c r="AE31" s="11"/>
      <c r="AF31" s="11"/>
      <c r="AG31" s="11"/>
      <c r="AH31" s="11"/>
      <c r="AI31" s="11"/>
      <c r="AJ31" s="11"/>
    </row>
    <row r="32" spans="1:36" ht="174" customHeight="1" x14ac:dyDescent="0.2">
      <c r="A32" s="41" t="s">
        <v>323</v>
      </c>
      <c r="B32" s="41" t="s">
        <v>84</v>
      </c>
      <c r="C32" s="40">
        <v>2</v>
      </c>
      <c r="D32" s="33" t="str">
        <f t="shared" si="0"/>
        <v>Medio</v>
      </c>
      <c r="E32" s="40">
        <v>1</v>
      </c>
      <c r="F32" s="33" t="str">
        <f t="shared" si="1"/>
        <v>Esporádica</v>
      </c>
      <c r="G32" s="33">
        <f t="shared" si="7"/>
        <v>2</v>
      </c>
      <c r="H32" s="33" t="str">
        <f t="shared" si="2"/>
        <v>Bajo</v>
      </c>
      <c r="I32" s="40">
        <v>10</v>
      </c>
      <c r="J32" s="33" t="str">
        <f t="shared" si="3"/>
        <v>Leve</v>
      </c>
      <c r="K32" s="33">
        <f t="shared" si="4"/>
        <v>20</v>
      </c>
      <c r="L32" s="33" t="str">
        <f t="shared" si="5"/>
        <v>IV</v>
      </c>
      <c r="M32" s="36" t="str">
        <f t="shared" si="6"/>
        <v>Aceptable</v>
      </c>
      <c r="N32" s="36" t="s">
        <v>4</v>
      </c>
      <c r="O32" s="43" t="s">
        <v>224</v>
      </c>
      <c r="P32" s="355" t="s">
        <v>233</v>
      </c>
      <c r="Q32" s="356"/>
      <c r="R32" s="356"/>
      <c r="S32" s="356"/>
      <c r="T32" s="357"/>
      <c r="U32" s="11"/>
      <c r="V32" s="11"/>
      <c r="W32" s="11"/>
      <c r="X32" s="11"/>
      <c r="Y32" s="11"/>
      <c r="Z32" s="11"/>
      <c r="AA32" s="11"/>
      <c r="AB32" s="11"/>
      <c r="AC32" s="11"/>
      <c r="AD32" s="11"/>
      <c r="AE32" s="11"/>
      <c r="AF32" s="11"/>
      <c r="AG32" s="11"/>
      <c r="AH32" s="11"/>
      <c r="AI32" s="11"/>
      <c r="AJ32" s="11"/>
    </row>
    <row r="33" spans="1:36" ht="154.5" customHeight="1" x14ac:dyDescent="0.2">
      <c r="A33" s="41" t="s">
        <v>324</v>
      </c>
      <c r="B33" s="41" t="s">
        <v>234</v>
      </c>
      <c r="C33" s="40">
        <v>2</v>
      </c>
      <c r="D33" s="33" t="str">
        <f t="shared" si="0"/>
        <v>Medio</v>
      </c>
      <c r="E33" s="40">
        <v>1</v>
      </c>
      <c r="F33" s="33" t="str">
        <f t="shared" si="1"/>
        <v>Esporádica</v>
      </c>
      <c r="G33" s="33">
        <f t="shared" si="7"/>
        <v>2</v>
      </c>
      <c r="H33" s="33" t="str">
        <f t="shared" si="2"/>
        <v>Bajo</v>
      </c>
      <c r="I33" s="40">
        <v>10</v>
      </c>
      <c r="J33" s="33" t="str">
        <f t="shared" si="3"/>
        <v>Leve</v>
      </c>
      <c r="K33" s="33">
        <f t="shared" si="4"/>
        <v>20</v>
      </c>
      <c r="L33" s="33" t="str">
        <f t="shared" si="5"/>
        <v>IV</v>
      </c>
      <c r="M33" s="36" t="str">
        <f t="shared" si="6"/>
        <v>Aceptable</v>
      </c>
      <c r="N33" s="36" t="s">
        <v>4</v>
      </c>
      <c r="O33" s="52" t="s">
        <v>239</v>
      </c>
      <c r="P33" s="355" t="s">
        <v>241</v>
      </c>
      <c r="Q33" s="356"/>
      <c r="R33" s="356"/>
      <c r="S33" s="356"/>
      <c r="T33" s="357"/>
      <c r="U33" s="11"/>
      <c r="V33" s="11"/>
      <c r="W33" s="11"/>
      <c r="X33" s="11"/>
      <c r="Y33" s="11"/>
      <c r="Z33" s="11"/>
      <c r="AA33" s="11"/>
      <c r="AB33" s="11"/>
      <c r="AC33" s="11"/>
      <c r="AD33" s="11"/>
      <c r="AE33" s="11"/>
      <c r="AF33" s="11"/>
      <c r="AG33" s="11"/>
      <c r="AH33" s="11"/>
      <c r="AI33" s="11"/>
      <c r="AJ33" s="11"/>
    </row>
    <row r="34" spans="1:36" ht="154.5" customHeight="1" x14ac:dyDescent="0.2">
      <c r="A34" s="41" t="s">
        <v>324</v>
      </c>
      <c r="B34" s="41" t="s">
        <v>54</v>
      </c>
      <c r="C34" s="40">
        <v>2</v>
      </c>
      <c r="D34" s="33" t="str">
        <f t="shared" si="0"/>
        <v>Medio</v>
      </c>
      <c r="E34" s="40">
        <v>1</v>
      </c>
      <c r="F34" s="33" t="str">
        <f t="shared" si="1"/>
        <v>Esporádica</v>
      </c>
      <c r="G34" s="33">
        <f t="shared" si="7"/>
        <v>2</v>
      </c>
      <c r="H34" s="33" t="str">
        <f t="shared" si="2"/>
        <v>Bajo</v>
      </c>
      <c r="I34" s="40">
        <v>10</v>
      </c>
      <c r="J34" s="33" t="str">
        <f t="shared" si="3"/>
        <v>Leve</v>
      </c>
      <c r="K34" s="33">
        <f t="shared" si="4"/>
        <v>20</v>
      </c>
      <c r="L34" s="33" t="str">
        <f t="shared" si="5"/>
        <v>IV</v>
      </c>
      <c r="M34" s="36" t="str">
        <f t="shared" si="6"/>
        <v>Aceptable</v>
      </c>
      <c r="N34" s="36" t="s">
        <v>4</v>
      </c>
      <c r="O34" s="52" t="s">
        <v>239</v>
      </c>
      <c r="P34" s="355" t="s">
        <v>241</v>
      </c>
      <c r="Q34" s="356"/>
      <c r="R34" s="356"/>
      <c r="S34" s="356"/>
      <c r="T34" s="357"/>
      <c r="U34" s="11"/>
      <c r="V34" s="11"/>
      <c r="W34" s="11"/>
      <c r="X34" s="11"/>
      <c r="Y34" s="11"/>
      <c r="Z34" s="11"/>
      <c r="AA34" s="11"/>
      <c r="AB34" s="11"/>
      <c r="AC34" s="11"/>
      <c r="AD34" s="11"/>
      <c r="AE34" s="11"/>
      <c r="AF34" s="11"/>
      <c r="AG34" s="11"/>
      <c r="AH34" s="11"/>
      <c r="AI34" s="11"/>
      <c r="AJ34" s="11"/>
    </row>
    <row r="35" spans="1:36" ht="161.25" customHeight="1" x14ac:dyDescent="0.2">
      <c r="A35" s="41" t="s">
        <v>324</v>
      </c>
      <c r="B35" s="41" t="s">
        <v>86</v>
      </c>
      <c r="C35" s="40"/>
      <c r="D35" s="33" t="str">
        <f t="shared" si="0"/>
        <v>Bajo</v>
      </c>
      <c r="E35" s="40">
        <v>1</v>
      </c>
      <c r="F35" s="33" t="str">
        <f t="shared" si="1"/>
        <v>Esporádica</v>
      </c>
      <c r="G35" s="33">
        <f t="shared" si="7"/>
        <v>1</v>
      </c>
      <c r="H35" s="33" t="str">
        <f t="shared" si="2"/>
        <v>Bajo</v>
      </c>
      <c r="I35" s="40">
        <v>10</v>
      </c>
      <c r="J35" s="33" t="str">
        <f t="shared" si="3"/>
        <v>Leve</v>
      </c>
      <c r="K35" s="33">
        <f t="shared" si="4"/>
        <v>10</v>
      </c>
      <c r="L35" s="33" t="str">
        <f t="shared" si="5"/>
        <v>IV</v>
      </c>
      <c r="M35" s="36" t="str">
        <f t="shared" si="6"/>
        <v>Aceptable</v>
      </c>
      <c r="N35" s="36" t="s">
        <v>4</v>
      </c>
      <c r="O35" s="52" t="s">
        <v>246</v>
      </c>
      <c r="P35" s="379" t="s">
        <v>247</v>
      </c>
      <c r="Q35" s="356"/>
      <c r="R35" s="356"/>
      <c r="S35" s="356"/>
      <c r="T35" s="357"/>
      <c r="U35" s="11"/>
      <c r="V35" s="11"/>
      <c r="W35" s="11"/>
      <c r="X35" s="11"/>
      <c r="Y35" s="11"/>
      <c r="Z35" s="11"/>
      <c r="AA35" s="11"/>
      <c r="AB35" s="11"/>
      <c r="AC35" s="11"/>
      <c r="AD35" s="11"/>
      <c r="AE35" s="11"/>
      <c r="AF35" s="11"/>
      <c r="AG35" s="11"/>
      <c r="AH35" s="11"/>
      <c r="AI35" s="11"/>
      <c r="AJ35" s="11"/>
    </row>
    <row r="36" spans="1:36" ht="125.25" customHeight="1" x14ac:dyDescent="0.2">
      <c r="A36" s="41" t="s">
        <v>324</v>
      </c>
      <c r="B36" s="41" t="s">
        <v>87</v>
      </c>
      <c r="C36" s="40">
        <v>2</v>
      </c>
      <c r="D36" s="33" t="str">
        <f t="shared" si="0"/>
        <v>Medio</v>
      </c>
      <c r="E36" s="40">
        <v>1</v>
      </c>
      <c r="F36" s="33" t="str">
        <f t="shared" si="1"/>
        <v>Esporádica</v>
      </c>
      <c r="G36" s="33">
        <f t="shared" si="7"/>
        <v>2</v>
      </c>
      <c r="H36" s="33" t="str">
        <f t="shared" si="2"/>
        <v>Bajo</v>
      </c>
      <c r="I36" s="40">
        <v>100</v>
      </c>
      <c r="J36" s="33" t="str">
        <f t="shared" si="3"/>
        <v>Muerte</v>
      </c>
      <c r="K36" s="33">
        <f t="shared" si="4"/>
        <v>200</v>
      </c>
      <c r="L36" s="33" t="str">
        <f t="shared" si="5"/>
        <v>II</v>
      </c>
      <c r="M36" s="36" t="str">
        <f t="shared" si="6"/>
        <v>No Aceptable  o Aceptable con control específico</v>
      </c>
      <c r="N36" s="36" t="s">
        <v>4</v>
      </c>
      <c r="O36" s="52" t="s">
        <v>253</v>
      </c>
      <c r="P36" s="355" t="s">
        <v>255</v>
      </c>
      <c r="Q36" s="356"/>
      <c r="R36" s="356"/>
      <c r="S36" s="356"/>
      <c r="T36" s="357"/>
      <c r="U36" s="11"/>
      <c r="V36" s="11"/>
      <c r="W36" s="11"/>
      <c r="X36" s="11"/>
      <c r="Y36" s="11"/>
      <c r="Z36" s="11"/>
      <c r="AA36" s="11"/>
      <c r="AB36" s="11"/>
      <c r="AC36" s="11"/>
      <c r="AD36" s="11"/>
      <c r="AE36" s="11"/>
      <c r="AF36" s="11"/>
      <c r="AG36" s="11"/>
      <c r="AH36" s="11"/>
      <c r="AI36" s="11"/>
      <c r="AJ36" s="11"/>
    </row>
    <row r="37" spans="1:36" ht="132.75" customHeight="1" x14ac:dyDescent="0.2">
      <c r="A37" s="41" t="s">
        <v>17</v>
      </c>
      <c r="B37" s="41" t="s">
        <v>88</v>
      </c>
      <c r="C37" s="40"/>
      <c r="D37" s="33" t="str">
        <f t="shared" si="0"/>
        <v>Bajo</v>
      </c>
      <c r="E37" s="40">
        <v>1</v>
      </c>
      <c r="F37" s="33" t="str">
        <f t="shared" si="1"/>
        <v>Esporádica</v>
      </c>
      <c r="G37" s="33">
        <f t="shared" si="7"/>
        <v>1</v>
      </c>
      <c r="H37" s="33" t="str">
        <f t="shared" si="2"/>
        <v>Bajo</v>
      </c>
      <c r="I37" s="40">
        <v>10</v>
      </c>
      <c r="J37" s="33" t="str">
        <f t="shared" si="3"/>
        <v>Leve</v>
      </c>
      <c r="K37" s="33">
        <f t="shared" si="4"/>
        <v>10</v>
      </c>
      <c r="L37" s="33" t="str">
        <f t="shared" si="5"/>
        <v>IV</v>
      </c>
      <c r="M37" s="36" t="str">
        <f t="shared" si="6"/>
        <v>Aceptable</v>
      </c>
      <c r="N37" s="36" t="s">
        <v>4</v>
      </c>
      <c r="O37" s="52" t="s">
        <v>157</v>
      </c>
      <c r="P37" s="369" t="s">
        <v>261</v>
      </c>
      <c r="Q37" s="356"/>
      <c r="R37" s="356"/>
      <c r="S37" s="356"/>
      <c r="T37" s="357"/>
      <c r="U37" s="11"/>
      <c r="V37" s="11"/>
      <c r="W37" s="11"/>
      <c r="X37" s="11"/>
      <c r="Y37" s="11"/>
      <c r="Z37" s="11"/>
      <c r="AA37" s="11"/>
      <c r="AB37" s="11"/>
      <c r="AC37" s="11"/>
      <c r="AD37" s="11"/>
      <c r="AE37" s="11"/>
      <c r="AF37" s="11"/>
      <c r="AG37" s="11"/>
      <c r="AH37" s="11"/>
      <c r="AI37" s="11"/>
      <c r="AJ37" s="11"/>
    </row>
    <row r="38" spans="1:36" ht="132.75" customHeight="1" x14ac:dyDescent="0.2">
      <c r="A38" s="41" t="s">
        <v>17</v>
      </c>
      <c r="B38" s="41" t="s">
        <v>89</v>
      </c>
      <c r="C38" s="40">
        <v>2</v>
      </c>
      <c r="D38" s="33" t="str">
        <f t="shared" si="0"/>
        <v>Medio</v>
      </c>
      <c r="E38" s="40">
        <v>1</v>
      </c>
      <c r="F38" s="33" t="str">
        <f t="shared" si="1"/>
        <v>Esporádica</v>
      </c>
      <c r="G38" s="33">
        <f t="shared" si="7"/>
        <v>2</v>
      </c>
      <c r="H38" s="33" t="str">
        <f t="shared" si="2"/>
        <v>Bajo</v>
      </c>
      <c r="I38" s="40">
        <v>25</v>
      </c>
      <c r="J38" s="33" t="str">
        <f t="shared" si="3"/>
        <v>Grave</v>
      </c>
      <c r="K38" s="33">
        <f t="shared" si="4"/>
        <v>50</v>
      </c>
      <c r="L38" s="33" t="str">
        <f t="shared" si="5"/>
        <v>III</v>
      </c>
      <c r="M38" s="36" t="str">
        <f t="shared" si="6"/>
        <v>Aceptable</v>
      </c>
      <c r="N38" s="36" t="s">
        <v>4</v>
      </c>
      <c r="O38" s="52" t="s">
        <v>246</v>
      </c>
      <c r="P38" s="379" t="s">
        <v>247</v>
      </c>
      <c r="Q38" s="356"/>
      <c r="R38" s="356"/>
      <c r="S38" s="356"/>
      <c r="T38" s="357"/>
      <c r="U38" s="11"/>
      <c r="V38" s="11"/>
      <c r="W38" s="11"/>
      <c r="X38" s="11"/>
      <c r="Y38" s="11"/>
      <c r="Z38" s="11"/>
      <c r="AA38" s="11"/>
      <c r="AB38" s="11"/>
      <c r="AC38" s="11"/>
      <c r="AD38" s="11"/>
      <c r="AE38" s="11"/>
      <c r="AF38" s="11"/>
      <c r="AG38" s="11"/>
      <c r="AH38" s="11"/>
      <c r="AI38" s="11"/>
      <c r="AJ38" s="11"/>
    </row>
    <row r="39" spans="1:36" ht="138.75" customHeight="1" x14ac:dyDescent="0.2">
      <c r="A39" s="41" t="s">
        <v>17</v>
      </c>
      <c r="B39" s="41" t="s">
        <v>90</v>
      </c>
      <c r="C39" s="40">
        <v>2</v>
      </c>
      <c r="D39" s="33" t="str">
        <f t="shared" si="0"/>
        <v>Medio</v>
      </c>
      <c r="E39" s="40">
        <v>1</v>
      </c>
      <c r="F39" s="33" t="str">
        <f t="shared" si="1"/>
        <v>Esporádica</v>
      </c>
      <c r="G39" s="33">
        <f t="shared" si="7"/>
        <v>2</v>
      </c>
      <c r="H39" s="33" t="str">
        <f t="shared" si="2"/>
        <v>Bajo</v>
      </c>
      <c r="I39" s="40">
        <v>10</v>
      </c>
      <c r="J39" s="33" t="str">
        <f t="shared" si="3"/>
        <v>Leve</v>
      </c>
      <c r="K39" s="33">
        <f t="shared" si="4"/>
        <v>20</v>
      </c>
      <c r="L39" s="33" t="str">
        <f t="shared" si="5"/>
        <v>IV</v>
      </c>
      <c r="M39" s="36" t="str">
        <f t="shared" si="6"/>
        <v>Aceptable</v>
      </c>
      <c r="N39" s="36" t="s">
        <v>4</v>
      </c>
      <c r="O39" s="52" t="s">
        <v>246</v>
      </c>
      <c r="P39" s="379" t="s">
        <v>247</v>
      </c>
      <c r="Q39" s="356"/>
      <c r="R39" s="356"/>
      <c r="S39" s="356"/>
      <c r="T39" s="357"/>
      <c r="U39" s="11"/>
      <c r="V39" s="11"/>
      <c r="W39" s="11"/>
      <c r="X39" s="11"/>
      <c r="Y39" s="11"/>
      <c r="Z39" s="11"/>
      <c r="AA39" s="11"/>
      <c r="AB39" s="11"/>
      <c r="AC39" s="11"/>
      <c r="AD39" s="11"/>
      <c r="AE39" s="11"/>
      <c r="AF39" s="11"/>
      <c r="AG39" s="11"/>
      <c r="AH39" s="11"/>
      <c r="AI39" s="11"/>
      <c r="AJ39" s="11"/>
    </row>
    <row r="40" spans="1:36" ht="81.75" customHeight="1" x14ac:dyDescent="0.2">
      <c r="A40" s="41" t="s">
        <v>17</v>
      </c>
      <c r="B40" s="41" t="s">
        <v>91</v>
      </c>
      <c r="C40" s="40">
        <v>2</v>
      </c>
      <c r="D40" s="33" t="str">
        <f t="shared" si="0"/>
        <v>Medio</v>
      </c>
      <c r="E40" s="40">
        <v>1</v>
      </c>
      <c r="F40" s="33" t="str">
        <f t="shared" si="1"/>
        <v>Esporádica</v>
      </c>
      <c r="G40" s="33">
        <f t="shared" si="7"/>
        <v>2</v>
      </c>
      <c r="H40" s="33" t="str">
        <f t="shared" si="2"/>
        <v>Bajo</v>
      </c>
      <c r="I40" s="40">
        <v>25</v>
      </c>
      <c r="J40" s="33" t="str">
        <f t="shared" si="3"/>
        <v>Grave</v>
      </c>
      <c r="K40" s="33">
        <f t="shared" si="4"/>
        <v>50</v>
      </c>
      <c r="L40" s="33" t="str">
        <f t="shared" si="5"/>
        <v>III</v>
      </c>
      <c r="M40" s="36" t="str">
        <f t="shared" si="6"/>
        <v>Aceptable</v>
      </c>
      <c r="N40" s="36" t="s">
        <v>4</v>
      </c>
      <c r="O40" s="52" t="s">
        <v>246</v>
      </c>
      <c r="P40" s="379" t="s">
        <v>247</v>
      </c>
      <c r="Q40" s="356"/>
      <c r="R40" s="356"/>
      <c r="S40" s="356"/>
      <c r="T40" s="357"/>
      <c r="U40" s="11"/>
      <c r="V40" s="11"/>
      <c r="W40" s="11"/>
      <c r="X40" s="11"/>
      <c r="Y40" s="11"/>
      <c r="Z40" s="11"/>
      <c r="AA40" s="11"/>
      <c r="AB40" s="11"/>
      <c r="AC40" s="11"/>
      <c r="AD40" s="11"/>
      <c r="AE40" s="11"/>
      <c r="AF40" s="11"/>
      <c r="AG40" s="11"/>
      <c r="AH40" s="11"/>
      <c r="AI40" s="11"/>
      <c r="AJ40" s="11"/>
    </row>
    <row r="41" spans="1:36" ht="152.25" customHeight="1" x14ac:dyDescent="0.2">
      <c r="A41" s="41" t="s">
        <v>17</v>
      </c>
      <c r="B41" s="41" t="s">
        <v>93</v>
      </c>
      <c r="C41" s="40"/>
      <c r="D41" s="33" t="str">
        <f t="shared" si="0"/>
        <v>Bajo</v>
      </c>
      <c r="E41" s="40">
        <v>1</v>
      </c>
      <c r="F41" s="33" t="str">
        <f t="shared" si="1"/>
        <v>Esporádica</v>
      </c>
      <c r="G41" s="33">
        <f t="shared" si="7"/>
        <v>1</v>
      </c>
      <c r="H41" s="33" t="str">
        <f t="shared" si="2"/>
        <v>Bajo</v>
      </c>
      <c r="I41" s="40">
        <v>10</v>
      </c>
      <c r="J41" s="33" t="str">
        <f t="shared" si="3"/>
        <v>Leve</v>
      </c>
      <c r="K41" s="33">
        <f t="shared" si="4"/>
        <v>10</v>
      </c>
      <c r="L41" s="33" t="str">
        <f t="shared" si="5"/>
        <v>IV</v>
      </c>
      <c r="M41" s="36" t="str">
        <f t="shared" si="6"/>
        <v>Aceptable</v>
      </c>
      <c r="N41" s="36" t="s">
        <v>4</v>
      </c>
      <c r="O41" s="52" t="s">
        <v>246</v>
      </c>
      <c r="P41" s="379" t="s">
        <v>247</v>
      </c>
      <c r="Q41" s="356"/>
      <c r="R41" s="356"/>
      <c r="S41" s="356"/>
      <c r="T41" s="357"/>
      <c r="U41" s="11"/>
      <c r="V41" s="11"/>
      <c r="W41" s="11"/>
      <c r="X41" s="11"/>
      <c r="Y41" s="11"/>
      <c r="Z41" s="11"/>
      <c r="AA41" s="11"/>
      <c r="AB41" s="11"/>
      <c r="AC41" s="11"/>
      <c r="AD41" s="11"/>
      <c r="AE41" s="11"/>
      <c r="AF41" s="11"/>
      <c r="AG41" s="11"/>
      <c r="AH41" s="11"/>
      <c r="AI41" s="11"/>
      <c r="AJ41" s="11"/>
    </row>
    <row r="42" spans="1:36" ht="81.75" customHeight="1" x14ac:dyDescent="0.2">
      <c r="A42" s="41" t="s">
        <v>17</v>
      </c>
      <c r="B42" s="41" t="s">
        <v>94</v>
      </c>
      <c r="C42" s="40"/>
      <c r="D42" s="33" t="str">
        <f t="shared" si="0"/>
        <v>Bajo</v>
      </c>
      <c r="E42" s="40">
        <v>1</v>
      </c>
      <c r="F42" s="33" t="str">
        <f t="shared" si="1"/>
        <v>Esporádica</v>
      </c>
      <c r="G42" s="33">
        <f t="shared" si="7"/>
        <v>1</v>
      </c>
      <c r="H42" s="33" t="str">
        <f t="shared" si="2"/>
        <v>Bajo</v>
      </c>
      <c r="I42" s="40">
        <v>10</v>
      </c>
      <c r="J42" s="33" t="str">
        <f t="shared" si="3"/>
        <v>Leve</v>
      </c>
      <c r="K42" s="33">
        <f t="shared" si="4"/>
        <v>10</v>
      </c>
      <c r="L42" s="33" t="str">
        <f t="shared" si="5"/>
        <v>IV</v>
      </c>
      <c r="M42" s="36" t="str">
        <f t="shared" si="6"/>
        <v>Aceptable</v>
      </c>
      <c r="N42" s="36" t="s">
        <v>4</v>
      </c>
      <c r="O42" s="52" t="s">
        <v>276</v>
      </c>
      <c r="P42" s="379" t="s">
        <v>247</v>
      </c>
      <c r="Q42" s="356"/>
      <c r="R42" s="356"/>
      <c r="S42" s="356"/>
      <c r="T42" s="357"/>
      <c r="U42" s="11"/>
      <c r="V42" s="11"/>
      <c r="W42" s="11"/>
      <c r="X42" s="11"/>
      <c r="Y42" s="11"/>
      <c r="Z42" s="11"/>
      <c r="AA42" s="11"/>
      <c r="AB42" s="11"/>
      <c r="AC42" s="11"/>
      <c r="AD42" s="11"/>
      <c r="AE42" s="11"/>
      <c r="AF42" s="11"/>
      <c r="AG42" s="11"/>
      <c r="AH42" s="11"/>
      <c r="AI42" s="11"/>
      <c r="AJ42" s="11"/>
    </row>
    <row r="43" spans="1:36" ht="108.75" customHeight="1" x14ac:dyDescent="0.2">
      <c r="A43" s="41" t="s">
        <v>17</v>
      </c>
      <c r="B43" s="41" t="s">
        <v>99</v>
      </c>
      <c r="C43" s="40">
        <v>2</v>
      </c>
      <c r="D43" s="33" t="str">
        <f t="shared" si="0"/>
        <v>Medio</v>
      </c>
      <c r="E43" s="40">
        <v>1</v>
      </c>
      <c r="F43" s="33" t="str">
        <f t="shared" si="1"/>
        <v>Esporádica</v>
      </c>
      <c r="G43" s="33">
        <f t="shared" si="7"/>
        <v>2</v>
      </c>
      <c r="H43" s="33" t="str">
        <f t="shared" si="2"/>
        <v>Bajo</v>
      </c>
      <c r="I43" s="40">
        <v>10</v>
      </c>
      <c r="J43" s="33" t="str">
        <f t="shared" si="3"/>
        <v>Leve</v>
      </c>
      <c r="K43" s="33">
        <f t="shared" si="4"/>
        <v>20</v>
      </c>
      <c r="L43" s="33" t="str">
        <f t="shared" si="5"/>
        <v>IV</v>
      </c>
      <c r="M43" s="36" t="str">
        <f t="shared" si="6"/>
        <v>Aceptable</v>
      </c>
      <c r="N43" s="36" t="s">
        <v>4</v>
      </c>
      <c r="O43" s="52" t="s">
        <v>246</v>
      </c>
      <c r="P43" s="379" t="s">
        <v>247</v>
      </c>
      <c r="Q43" s="356"/>
      <c r="R43" s="356"/>
      <c r="S43" s="356"/>
      <c r="T43" s="357"/>
      <c r="U43" s="11"/>
      <c r="V43" s="11"/>
      <c r="W43" s="11"/>
      <c r="X43" s="11"/>
      <c r="Y43" s="11"/>
      <c r="Z43" s="11"/>
      <c r="AA43" s="11"/>
      <c r="AB43" s="11"/>
      <c r="AC43" s="11"/>
      <c r="AD43" s="11"/>
      <c r="AE43" s="11"/>
      <c r="AF43" s="11"/>
      <c r="AG43" s="11"/>
      <c r="AH43" s="11"/>
      <c r="AI43" s="11"/>
      <c r="AJ43" s="11"/>
    </row>
    <row r="44" spans="1:36" ht="81.75" customHeight="1" x14ac:dyDescent="0.2">
      <c r="A44" s="41" t="s">
        <v>17</v>
      </c>
      <c r="B44" s="41" t="s">
        <v>104</v>
      </c>
      <c r="C44" s="40">
        <v>2</v>
      </c>
      <c r="D44" s="33" t="str">
        <f t="shared" si="0"/>
        <v>Medio</v>
      </c>
      <c r="E44" s="40">
        <v>1</v>
      </c>
      <c r="F44" s="33" t="str">
        <f t="shared" si="1"/>
        <v>Esporádica</v>
      </c>
      <c r="G44" s="33">
        <f t="shared" si="7"/>
        <v>2</v>
      </c>
      <c r="H44" s="33" t="str">
        <f t="shared" si="2"/>
        <v>Bajo</v>
      </c>
      <c r="I44" s="40">
        <v>10</v>
      </c>
      <c r="J44" s="33" t="str">
        <f t="shared" si="3"/>
        <v>Leve</v>
      </c>
      <c r="K44" s="33">
        <f t="shared" si="4"/>
        <v>20</v>
      </c>
      <c r="L44" s="33" t="str">
        <f t="shared" si="5"/>
        <v>IV</v>
      </c>
      <c r="M44" s="36" t="str">
        <f t="shared" si="6"/>
        <v>Aceptable</v>
      </c>
      <c r="N44" s="36" t="s">
        <v>4</v>
      </c>
      <c r="O44" s="52" t="s">
        <v>282</v>
      </c>
      <c r="P44" s="379" t="s">
        <v>284</v>
      </c>
      <c r="Q44" s="356"/>
      <c r="R44" s="356"/>
      <c r="S44" s="356"/>
      <c r="T44" s="357"/>
      <c r="U44" s="11"/>
      <c r="V44" s="11"/>
      <c r="W44" s="11"/>
      <c r="X44" s="11"/>
      <c r="Y44" s="11"/>
      <c r="Z44" s="11"/>
      <c r="AA44" s="11"/>
      <c r="AB44" s="11"/>
      <c r="AC44" s="11"/>
      <c r="AD44" s="11"/>
      <c r="AE44" s="11"/>
      <c r="AF44" s="11"/>
      <c r="AG44" s="11"/>
      <c r="AH44" s="11"/>
      <c r="AI44" s="11"/>
      <c r="AJ44" s="11"/>
    </row>
    <row r="45" spans="1:36" ht="129" customHeight="1" x14ac:dyDescent="0.2">
      <c r="A45" s="41" t="s">
        <v>17</v>
      </c>
      <c r="B45" s="63" t="s">
        <v>325</v>
      </c>
      <c r="C45" s="40">
        <v>2</v>
      </c>
      <c r="D45" s="33" t="str">
        <f t="shared" si="0"/>
        <v>Medio</v>
      </c>
      <c r="E45" s="40">
        <v>1</v>
      </c>
      <c r="F45" s="33" t="str">
        <f t="shared" si="1"/>
        <v>Esporádica</v>
      </c>
      <c r="G45" s="33">
        <f t="shared" si="7"/>
        <v>2</v>
      </c>
      <c r="H45" s="33" t="str">
        <f t="shared" si="2"/>
        <v>Bajo</v>
      </c>
      <c r="I45" s="40">
        <v>25</v>
      </c>
      <c r="J45" s="33" t="str">
        <f t="shared" si="3"/>
        <v>Grave</v>
      </c>
      <c r="K45" s="33">
        <f t="shared" si="4"/>
        <v>50</v>
      </c>
      <c r="L45" s="33" t="str">
        <f t="shared" si="5"/>
        <v>III</v>
      </c>
      <c r="M45" s="36" t="str">
        <f t="shared" si="6"/>
        <v>Aceptable</v>
      </c>
      <c r="N45" s="36" t="s">
        <v>4</v>
      </c>
      <c r="O45" s="65" t="s">
        <v>330</v>
      </c>
      <c r="P45" s="562" t="s">
        <v>331</v>
      </c>
      <c r="Q45" s="356"/>
      <c r="R45" s="356"/>
      <c r="S45" s="356"/>
      <c r="T45" s="357"/>
      <c r="U45" s="11"/>
      <c r="V45" s="11"/>
      <c r="W45" s="11"/>
      <c r="X45" s="11"/>
      <c r="Y45" s="11"/>
      <c r="Z45" s="11"/>
      <c r="AA45" s="11"/>
      <c r="AB45" s="11"/>
      <c r="AC45" s="11"/>
      <c r="AD45" s="11"/>
      <c r="AE45" s="11"/>
      <c r="AF45" s="11"/>
      <c r="AG45" s="11"/>
      <c r="AH45" s="11"/>
      <c r="AI45" s="11"/>
      <c r="AJ45" s="11"/>
    </row>
    <row r="46" spans="1:36" ht="120.75" customHeight="1" x14ac:dyDescent="0.2">
      <c r="A46" s="41" t="s">
        <v>17</v>
      </c>
      <c r="B46" s="41" t="s">
        <v>49</v>
      </c>
      <c r="C46" s="40">
        <v>2</v>
      </c>
      <c r="D46" s="33" t="str">
        <f t="shared" si="0"/>
        <v>Medio</v>
      </c>
      <c r="E46" s="40">
        <v>1</v>
      </c>
      <c r="F46" s="33" t="str">
        <f t="shared" si="1"/>
        <v>Esporádica</v>
      </c>
      <c r="G46" s="33">
        <f t="shared" si="7"/>
        <v>2</v>
      </c>
      <c r="H46" s="33" t="str">
        <f t="shared" si="2"/>
        <v>Bajo</v>
      </c>
      <c r="I46" s="40">
        <v>100</v>
      </c>
      <c r="J46" s="33" t="str">
        <f t="shared" si="3"/>
        <v>Muerte</v>
      </c>
      <c r="K46" s="33">
        <f t="shared" si="4"/>
        <v>200</v>
      </c>
      <c r="L46" s="33" t="str">
        <f t="shared" si="5"/>
        <v>II</v>
      </c>
      <c r="M46" s="36" t="str">
        <f t="shared" si="6"/>
        <v>No Aceptable  o Aceptable con control específico</v>
      </c>
      <c r="N46" s="36" t="s">
        <v>4</v>
      </c>
      <c r="O46" s="52" t="s">
        <v>293</v>
      </c>
      <c r="P46" s="369" t="s">
        <v>295</v>
      </c>
      <c r="Q46" s="356"/>
      <c r="R46" s="356"/>
      <c r="S46" s="356"/>
      <c r="T46" s="357"/>
      <c r="U46" s="11"/>
      <c r="V46" s="11"/>
      <c r="W46" s="11"/>
      <c r="X46" s="11"/>
      <c r="Y46" s="11"/>
      <c r="Z46" s="11"/>
      <c r="AA46" s="11"/>
      <c r="AB46" s="11"/>
      <c r="AC46" s="11"/>
      <c r="AD46" s="11"/>
      <c r="AE46" s="11"/>
      <c r="AF46" s="11"/>
      <c r="AG46" s="11"/>
      <c r="AH46" s="11"/>
      <c r="AI46" s="11"/>
      <c r="AJ46" s="11"/>
    </row>
    <row r="47" spans="1:36" ht="117" customHeight="1" x14ac:dyDescent="0.2">
      <c r="A47" s="41" t="s">
        <v>17</v>
      </c>
      <c r="B47" s="41" t="s">
        <v>110</v>
      </c>
      <c r="C47" s="40"/>
      <c r="D47" s="33" t="str">
        <f t="shared" si="0"/>
        <v>Bajo</v>
      </c>
      <c r="E47" s="40">
        <v>1</v>
      </c>
      <c r="F47" s="33" t="str">
        <f t="shared" si="1"/>
        <v>Esporádica</v>
      </c>
      <c r="G47" s="33">
        <f t="shared" si="7"/>
        <v>1</v>
      </c>
      <c r="H47" s="33" t="str">
        <f t="shared" si="2"/>
        <v>Bajo</v>
      </c>
      <c r="I47" s="40">
        <v>100</v>
      </c>
      <c r="J47" s="33" t="str">
        <f t="shared" si="3"/>
        <v>Muerte</v>
      </c>
      <c r="K47" s="33">
        <f t="shared" si="4"/>
        <v>100</v>
      </c>
      <c r="L47" s="33" t="str">
        <f t="shared" si="5"/>
        <v>III</v>
      </c>
      <c r="M47" s="36" t="str">
        <f t="shared" si="6"/>
        <v>Aceptable</v>
      </c>
      <c r="N47" s="36" t="s">
        <v>4</v>
      </c>
      <c r="O47" s="52" t="s">
        <v>298</v>
      </c>
      <c r="P47" s="379" t="s">
        <v>300</v>
      </c>
      <c r="Q47" s="356"/>
      <c r="R47" s="356"/>
      <c r="S47" s="356"/>
      <c r="T47" s="357"/>
      <c r="U47" s="11"/>
      <c r="V47" s="11"/>
      <c r="W47" s="11"/>
      <c r="X47" s="11"/>
      <c r="Y47" s="11"/>
      <c r="Z47" s="11"/>
      <c r="AA47" s="11"/>
      <c r="AB47" s="11"/>
      <c r="AC47" s="11"/>
      <c r="AD47" s="11"/>
      <c r="AE47" s="11"/>
      <c r="AF47" s="11"/>
      <c r="AG47" s="11"/>
      <c r="AH47" s="11"/>
      <c r="AI47" s="11"/>
      <c r="AJ47" s="11"/>
    </row>
    <row r="48" spans="1:36" ht="15.75" customHeight="1" x14ac:dyDescent="0.2">
      <c r="A48" s="11"/>
      <c r="B48" s="11"/>
      <c r="C48" s="59"/>
      <c r="D48" s="59"/>
      <c r="E48" s="59"/>
      <c r="F48" s="59"/>
      <c r="G48" s="59"/>
      <c r="H48" s="59"/>
      <c r="I48" s="59"/>
      <c r="J48" s="59"/>
      <c r="K48" s="59"/>
      <c r="L48" s="59"/>
      <c r="M48" s="60" t="str">
        <f t="shared" si="6"/>
        <v/>
      </c>
      <c r="N48" s="59"/>
      <c r="O48" s="61"/>
      <c r="P48" s="378"/>
      <c r="Q48" s="363"/>
      <c r="R48" s="363"/>
      <c r="S48" s="363"/>
      <c r="T48" s="363"/>
      <c r="U48" s="11"/>
      <c r="V48" s="11"/>
      <c r="W48" s="11"/>
      <c r="X48" s="11"/>
      <c r="Y48" s="11"/>
      <c r="Z48" s="11"/>
      <c r="AA48" s="11"/>
      <c r="AB48" s="11"/>
      <c r="AC48" s="11"/>
      <c r="AD48" s="11"/>
      <c r="AE48" s="11"/>
      <c r="AF48" s="11"/>
      <c r="AG48" s="11"/>
      <c r="AH48" s="11"/>
      <c r="AI48" s="11"/>
      <c r="AJ48" s="11"/>
    </row>
    <row r="49" spans="1:36" ht="15.75" customHeight="1" x14ac:dyDescent="0.2">
      <c r="A49" s="11"/>
      <c r="B49" s="11"/>
      <c r="C49" s="59"/>
      <c r="D49" s="59"/>
      <c r="E49" s="59"/>
      <c r="F49" s="59"/>
      <c r="G49" s="59"/>
      <c r="H49" s="59"/>
      <c r="I49" s="59"/>
      <c r="J49" s="59"/>
      <c r="K49" s="59"/>
      <c r="L49" s="59"/>
      <c r="M49" s="59"/>
      <c r="N49" s="59"/>
      <c r="O49" s="61"/>
      <c r="P49" s="11"/>
      <c r="Q49" s="11"/>
      <c r="R49" s="11"/>
      <c r="S49" s="11"/>
      <c r="T49" s="11"/>
      <c r="U49" s="11"/>
      <c r="V49" s="11"/>
      <c r="W49" s="11"/>
      <c r="X49" s="11"/>
      <c r="Y49" s="11"/>
      <c r="Z49" s="11"/>
      <c r="AA49" s="11"/>
      <c r="AB49" s="11"/>
      <c r="AC49" s="11"/>
      <c r="AD49" s="11"/>
      <c r="AE49" s="11"/>
      <c r="AF49" s="11"/>
      <c r="AG49" s="11"/>
      <c r="AH49" s="11"/>
      <c r="AI49" s="11"/>
      <c r="AJ49" s="11"/>
    </row>
    <row r="50" spans="1:36" ht="15.75" customHeight="1" x14ac:dyDescent="0.2">
      <c r="A50" s="11"/>
      <c r="B50" s="11"/>
      <c r="C50" s="59"/>
      <c r="D50" s="59"/>
      <c r="E50" s="59"/>
      <c r="F50" s="59"/>
      <c r="G50" s="59"/>
      <c r="H50" s="59"/>
      <c r="I50" s="59"/>
      <c r="J50" s="59"/>
      <c r="K50" s="59"/>
      <c r="L50" s="59"/>
      <c r="M50" s="59"/>
      <c r="N50" s="59"/>
      <c r="O50" s="61"/>
      <c r="P50" s="11"/>
      <c r="Q50" s="11"/>
      <c r="R50" s="11"/>
      <c r="S50" s="11"/>
      <c r="T50" s="11"/>
      <c r="U50" s="11"/>
      <c r="V50" s="11"/>
      <c r="W50" s="11"/>
      <c r="X50" s="11"/>
      <c r="Y50" s="11"/>
      <c r="Z50" s="11"/>
      <c r="AA50" s="11"/>
      <c r="AB50" s="11"/>
      <c r="AC50" s="11"/>
      <c r="AD50" s="11"/>
      <c r="AE50" s="11"/>
      <c r="AF50" s="11"/>
      <c r="AG50" s="11"/>
      <c r="AH50" s="11"/>
      <c r="AI50" s="11"/>
      <c r="AJ50" s="11"/>
    </row>
    <row r="51" spans="1:36" ht="15.75" customHeight="1" x14ac:dyDescent="0.2">
      <c r="A51" s="11"/>
      <c r="B51" s="11"/>
      <c r="C51" s="59"/>
      <c r="D51" s="59"/>
      <c r="E51" s="59"/>
      <c r="F51" s="59"/>
      <c r="G51" s="59"/>
      <c r="H51" s="59"/>
      <c r="I51" s="59"/>
      <c r="J51" s="59"/>
      <c r="K51" s="59"/>
      <c r="L51" s="59"/>
      <c r="M51" s="59"/>
      <c r="N51" s="59"/>
      <c r="O51" s="61"/>
      <c r="P51" s="11"/>
      <c r="Q51" s="11"/>
      <c r="R51" s="11"/>
      <c r="S51" s="11"/>
      <c r="T51" s="11"/>
      <c r="U51" s="11"/>
      <c r="V51" s="11"/>
      <c r="W51" s="11"/>
      <c r="X51" s="11"/>
      <c r="Y51" s="11"/>
      <c r="Z51" s="11"/>
      <c r="AA51" s="11"/>
      <c r="AB51" s="11"/>
      <c r="AC51" s="11"/>
      <c r="AD51" s="11"/>
      <c r="AE51" s="11"/>
      <c r="AF51" s="11"/>
      <c r="AG51" s="11"/>
      <c r="AH51" s="11"/>
      <c r="AI51" s="11"/>
      <c r="AJ51" s="11"/>
    </row>
    <row r="52" spans="1:36" ht="15.75" customHeight="1" x14ac:dyDescent="0.2">
      <c r="A52" s="11"/>
      <c r="B52" s="11"/>
      <c r="C52" s="59"/>
      <c r="D52" s="59"/>
      <c r="E52" s="59"/>
      <c r="F52" s="59"/>
      <c r="G52" s="59"/>
      <c r="H52" s="59"/>
      <c r="I52" s="59"/>
      <c r="J52" s="59"/>
      <c r="K52" s="59"/>
      <c r="L52" s="59"/>
      <c r="M52" s="59"/>
      <c r="N52" s="59"/>
      <c r="O52" s="61"/>
      <c r="P52" s="11"/>
      <c r="Q52" s="11"/>
      <c r="R52" s="11"/>
      <c r="S52" s="11"/>
      <c r="T52" s="11"/>
      <c r="U52" s="11"/>
      <c r="V52" s="11"/>
      <c r="W52" s="11"/>
      <c r="X52" s="11"/>
      <c r="Y52" s="11"/>
      <c r="Z52" s="11"/>
      <c r="AA52" s="11"/>
      <c r="AB52" s="11"/>
      <c r="AC52" s="11"/>
      <c r="AD52" s="11"/>
      <c r="AE52" s="11"/>
      <c r="AF52" s="11"/>
      <c r="AG52" s="11"/>
      <c r="AH52" s="11"/>
      <c r="AI52" s="11"/>
      <c r="AJ52" s="11"/>
    </row>
    <row r="53" spans="1:36" ht="15.75" customHeight="1" x14ac:dyDescent="0.2">
      <c r="A53" s="11"/>
      <c r="B53" s="11"/>
      <c r="C53" s="59"/>
      <c r="D53" s="59"/>
      <c r="E53" s="59"/>
      <c r="F53" s="59"/>
      <c r="G53" s="59"/>
      <c r="H53" s="59"/>
      <c r="I53" s="59"/>
      <c r="J53" s="59"/>
      <c r="K53" s="59"/>
      <c r="L53" s="59"/>
      <c r="M53" s="59"/>
      <c r="N53" s="59"/>
      <c r="O53" s="61"/>
      <c r="P53" s="11"/>
      <c r="Q53" s="11"/>
      <c r="R53" s="11"/>
      <c r="S53" s="11"/>
      <c r="T53" s="11"/>
      <c r="U53" s="11"/>
      <c r="V53" s="11"/>
      <c r="W53" s="11"/>
      <c r="X53" s="11"/>
      <c r="Y53" s="11"/>
      <c r="Z53" s="11"/>
      <c r="AA53" s="11"/>
      <c r="AB53" s="11"/>
      <c r="AC53" s="11"/>
      <c r="AD53" s="11"/>
      <c r="AE53" s="11"/>
      <c r="AF53" s="11"/>
      <c r="AG53" s="11"/>
      <c r="AH53" s="11"/>
      <c r="AI53" s="11"/>
      <c r="AJ53" s="11"/>
    </row>
    <row r="54" spans="1:36" ht="15.75" customHeight="1" x14ac:dyDescent="0.2">
      <c r="A54" s="11"/>
      <c r="B54" s="11"/>
      <c r="C54" s="59"/>
      <c r="D54" s="59"/>
      <c r="E54" s="59"/>
      <c r="F54" s="59"/>
      <c r="G54" s="59"/>
      <c r="H54" s="59"/>
      <c r="I54" s="59"/>
      <c r="J54" s="59"/>
      <c r="K54" s="59"/>
      <c r="L54" s="59"/>
      <c r="M54" s="59"/>
      <c r="N54" s="59"/>
      <c r="O54" s="61"/>
      <c r="P54" s="11"/>
      <c r="Q54" s="11"/>
      <c r="R54" s="11"/>
      <c r="S54" s="11"/>
      <c r="T54" s="11"/>
      <c r="U54" s="11"/>
      <c r="V54" s="11"/>
      <c r="W54" s="11"/>
      <c r="X54" s="11"/>
      <c r="Y54" s="11"/>
      <c r="Z54" s="11"/>
      <c r="AA54" s="11"/>
      <c r="AB54" s="11"/>
      <c r="AC54" s="11"/>
      <c r="AD54" s="11"/>
      <c r="AE54" s="11"/>
      <c r="AF54" s="11"/>
      <c r="AG54" s="11"/>
      <c r="AH54" s="11"/>
      <c r="AI54" s="11"/>
      <c r="AJ54" s="11"/>
    </row>
    <row r="55" spans="1:36" ht="15.75" customHeight="1" x14ac:dyDescent="0.2">
      <c r="A55" s="11"/>
      <c r="B55" s="11"/>
      <c r="C55" s="59"/>
      <c r="D55" s="59"/>
      <c r="E55" s="59"/>
      <c r="F55" s="59"/>
      <c r="G55" s="59"/>
      <c r="H55" s="59"/>
      <c r="I55" s="59"/>
      <c r="J55" s="59"/>
      <c r="K55" s="59"/>
      <c r="L55" s="59"/>
      <c r="M55" s="59"/>
      <c r="N55" s="59"/>
      <c r="O55" s="61"/>
      <c r="P55" s="11"/>
      <c r="Q55" s="11"/>
      <c r="R55" s="11"/>
      <c r="S55" s="11"/>
      <c r="T55" s="11"/>
      <c r="U55" s="11"/>
      <c r="V55" s="11"/>
      <c r="W55" s="11"/>
      <c r="X55" s="11"/>
      <c r="Y55" s="11"/>
      <c r="Z55" s="11"/>
      <c r="AA55" s="11"/>
      <c r="AB55" s="11"/>
      <c r="AC55" s="11"/>
      <c r="AD55" s="11"/>
      <c r="AE55" s="11"/>
      <c r="AF55" s="11"/>
      <c r="AG55" s="11"/>
      <c r="AH55" s="11"/>
      <c r="AI55" s="11"/>
      <c r="AJ55" s="11"/>
    </row>
    <row r="56" spans="1:36" ht="15.75" customHeight="1" x14ac:dyDescent="0.2">
      <c r="A56" s="11"/>
      <c r="B56" s="11"/>
      <c r="C56" s="59"/>
      <c r="D56" s="59"/>
      <c r="E56" s="59"/>
      <c r="F56" s="59"/>
      <c r="G56" s="59"/>
      <c r="H56" s="59"/>
      <c r="I56" s="59"/>
      <c r="J56" s="59"/>
      <c r="K56" s="59"/>
      <c r="L56" s="59"/>
      <c r="M56" s="59"/>
      <c r="N56" s="59"/>
      <c r="O56" s="61"/>
      <c r="P56" s="11"/>
      <c r="Q56" s="11"/>
      <c r="R56" s="11"/>
      <c r="S56" s="11"/>
      <c r="T56" s="11"/>
      <c r="U56" s="11"/>
      <c r="V56" s="11"/>
      <c r="W56" s="11"/>
      <c r="X56" s="11"/>
      <c r="Y56" s="11"/>
      <c r="Z56" s="11"/>
      <c r="AA56" s="11"/>
      <c r="AB56" s="11"/>
      <c r="AC56" s="11"/>
      <c r="AD56" s="11"/>
      <c r="AE56" s="11"/>
      <c r="AF56" s="11"/>
      <c r="AG56" s="11"/>
      <c r="AH56" s="11"/>
      <c r="AI56" s="11"/>
      <c r="AJ56" s="11"/>
    </row>
    <row r="57" spans="1:36" ht="15.75" customHeight="1" x14ac:dyDescent="0.2">
      <c r="A57" s="11"/>
      <c r="B57" s="11"/>
      <c r="C57" s="59"/>
      <c r="D57" s="59"/>
      <c r="E57" s="59"/>
      <c r="F57" s="59"/>
      <c r="G57" s="59"/>
      <c r="H57" s="59"/>
      <c r="I57" s="59"/>
      <c r="J57" s="59"/>
      <c r="K57" s="59"/>
      <c r="L57" s="59"/>
      <c r="M57" s="59"/>
      <c r="N57" s="59"/>
      <c r="O57" s="61"/>
      <c r="P57" s="11"/>
      <c r="Q57" s="11"/>
      <c r="R57" s="11"/>
      <c r="S57" s="11"/>
      <c r="T57" s="11"/>
      <c r="U57" s="11"/>
      <c r="V57" s="11"/>
      <c r="W57" s="11"/>
      <c r="X57" s="11"/>
      <c r="Y57" s="11"/>
      <c r="Z57" s="11"/>
      <c r="AA57" s="11"/>
      <c r="AB57" s="11"/>
      <c r="AC57" s="11"/>
      <c r="AD57" s="11"/>
      <c r="AE57" s="11"/>
      <c r="AF57" s="11"/>
      <c r="AG57" s="11"/>
      <c r="AH57" s="11"/>
      <c r="AI57" s="11"/>
      <c r="AJ57" s="11"/>
    </row>
    <row r="58" spans="1:36" ht="15.75" customHeight="1" x14ac:dyDescent="0.2">
      <c r="A58" s="11"/>
      <c r="B58" s="11"/>
      <c r="C58" s="59"/>
      <c r="D58" s="59"/>
      <c r="E58" s="59"/>
      <c r="F58" s="59"/>
      <c r="G58" s="59"/>
      <c r="H58" s="59"/>
      <c r="I58" s="59"/>
      <c r="J58" s="59"/>
      <c r="K58" s="59"/>
      <c r="L58" s="59"/>
      <c r="M58" s="59"/>
      <c r="N58" s="59"/>
      <c r="O58" s="61"/>
      <c r="P58" s="11"/>
      <c r="Q58" s="11"/>
      <c r="R58" s="11"/>
      <c r="S58" s="11"/>
      <c r="T58" s="11"/>
      <c r="U58" s="11"/>
      <c r="V58" s="11"/>
      <c r="W58" s="11"/>
      <c r="X58" s="11"/>
      <c r="Y58" s="11"/>
      <c r="Z58" s="11"/>
      <c r="AA58" s="11"/>
      <c r="AB58" s="11"/>
      <c r="AC58" s="11"/>
      <c r="AD58" s="11"/>
      <c r="AE58" s="11"/>
      <c r="AF58" s="11"/>
      <c r="AG58" s="11"/>
      <c r="AH58" s="11"/>
      <c r="AI58" s="11"/>
      <c r="AJ58" s="11"/>
    </row>
    <row r="59" spans="1:36" ht="15.75" customHeight="1" x14ac:dyDescent="0.2">
      <c r="A59" s="11"/>
      <c r="B59" s="11"/>
      <c r="C59" s="59"/>
      <c r="D59" s="59"/>
      <c r="E59" s="59"/>
      <c r="F59" s="59"/>
      <c r="G59" s="59"/>
      <c r="H59" s="59"/>
      <c r="I59" s="59"/>
      <c r="J59" s="59"/>
      <c r="K59" s="59"/>
      <c r="L59" s="59"/>
      <c r="M59" s="59"/>
      <c r="N59" s="59"/>
      <c r="O59" s="61"/>
      <c r="P59" s="11"/>
      <c r="Q59" s="11"/>
      <c r="R59" s="11"/>
      <c r="S59" s="11"/>
      <c r="T59" s="11"/>
      <c r="U59" s="11"/>
      <c r="V59" s="11"/>
      <c r="W59" s="11"/>
      <c r="X59" s="11"/>
      <c r="Y59" s="11"/>
      <c r="Z59" s="11"/>
      <c r="AA59" s="11"/>
      <c r="AB59" s="11"/>
      <c r="AC59" s="11"/>
      <c r="AD59" s="11"/>
      <c r="AE59" s="11"/>
      <c r="AF59" s="11"/>
      <c r="AG59" s="11"/>
      <c r="AH59" s="11"/>
      <c r="AI59" s="11"/>
      <c r="AJ59" s="11"/>
    </row>
    <row r="60" spans="1:36" ht="15.75" customHeight="1" x14ac:dyDescent="0.2">
      <c r="A60" s="11"/>
      <c r="B60" s="11"/>
      <c r="C60" s="59"/>
      <c r="D60" s="59"/>
      <c r="E60" s="59"/>
      <c r="F60" s="59"/>
      <c r="G60" s="59"/>
      <c r="H60" s="59"/>
      <c r="I60" s="59"/>
      <c r="J60" s="59"/>
      <c r="K60" s="59"/>
      <c r="L60" s="59"/>
      <c r="M60" s="59"/>
      <c r="N60" s="59"/>
      <c r="O60" s="61"/>
      <c r="P60" s="11"/>
      <c r="Q60" s="11"/>
      <c r="R60" s="11"/>
      <c r="S60" s="11"/>
      <c r="T60" s="11"/>
      <c r="U60" s="11"/>
      <c r="V60" s="11"/>
      <c r="W60" s="11"/>
      <c r="X60" s="11"/>
      <c r="Y60" s="11"/>
      <c r="Z60" s="11"/>
      <c r="AA60" s="11"/>
      <c r="AB60" s="11"/>
      <c r="AC60" s="11"/>
      <c r="AD60" s="11"/>
      <c r="AE60" s="11"/>
      <c r="AF60" s="11"/>
      <c r="AG60" s="11"/>
      <c r="AH60" s="11"/>
      <c r="AI60" s="11"/>
      <c r="AJ60" s="11"/>
    </row>
    <row r="61" spans="1:36" ht="15.75" customHeight="1" x14ac:dyDescent="0.2">
      <c r="A61" s="11"/>
      <c r="B61" s="11"/>
      <c r="C61" s="59"/>
      <c r="D61" s="59"/>
      <c r="E61" s="59"/>
      <c r="F61" s="59"/>
      <c r="G61" s="59"/>
      <c r="H61" s="59"/>
      <c r="I61" s="59"/>
      <c r="J61" s="59"/>
      <c r="K61" s="59"/>
      <c r="L61" s="59"/>
      <c r="M61" s="59"/>
      <c r="N61" s="59"/>
      <c r="O61" s="61"/>
      <c r="P61" s="11"/>
      <c r="Q61" s="11"/>
      <c r="R61" s="11"/>
      <c r="S61" s="11"/>
      <c r="T61" s="11"/>
      <c r="U61" s="11"/>
      <c r="V61" s="11"/>
      <c r="W61" s="11"/>
      <c r="X61" s="11"/>
      <c r="Y61" s="11"/>
      <c r="Z61" s="11"/>
      <c r="AA61" s="11"/>
      <c r="AB61" s="11"/>
      <c r="AC61" s="11"/>
      <c r="AD61" s="11"/>
      <c r="AE61" s="11"/>
      <c r="AF61" s="11"/>
      <c r="AG61" s="11"/>
      <c r="AH61" s="11"/>
      <c r="AI61" s="11"/>
      <c r="AJ61" s="11"/>
    </row>
    <row r="62" spans="1:36" ht="15.75" customHeight="1" x14ac:dyDescent="0.2">
      <c r="A62" s="11"/>
      <c r="B62" s="11"/>
      <c r="C62" s="59"/>
      <c r="D62" s="59"/>
      <c r="E62" s="59"/>
      <c r="F62" s="59"/>
      <c r="G62" s="59"/>
      <c r="H62" s="59"/>
      <c r="I62" s="59"/>
      <c r="J62" s="59"/>
      <c r="K62" s="59"/>
      <c r="L62" s="59"/>
      <c r="M62" s="59"/>
      <c r="N62" s="59"/>
      <c r="O62" s="61"/>
      <c r="P62" s="11"/>
      <c r="Q62" s="11"/>
      <c r="R62" s="11"/>
      <c r="S62" s="11"/>
      <c r="T62" s="11"/>
      <c r="U62" s="11"/>
      <c r="V62" s="11"/>
      <c r="W62" s="11"/>
      <c r="X62" s="11"/>
      <c r="Y62" s="11"/>
      <c r="Z62" s="11"/>
      <c r="AA62" s="11"/>
      <c r="AB62" s="11"/>
      <c r="AC62" s="11"/>
      <c r="AD62" s="11"/>
      <c r="AE62" s="11"/>
      <c r="AF62" s="11"/>
      <c r="AG62" s="11"/>
      <c r="AH62" s="11"/>
      <c r="AI62" s="11"/>
      <c r="AJ62" s="11"/>
    </row>
    <row r="63" spans="1:36" ht="15.75" customHeight="1" x14ac:dyDescent="0.2">
      <c r="A63" s="11"/>
      <c r="B63" s="11"/>
      <c r="C63" s="59"/>
      <c r="D63" s="59"/>
      <c r="E63" s="59"/>
      <c r="F63" s="59"/>
      <c r="G63" s="59"/>
      <c r="H63" s="59"/>
      <c r="I63" s="59"/>
      <c r="J63" s="59"/>
      <c r="K63" s="59"/>
      <c r="L63" s="59"/>
      <c r="M63" s="59"/>
      <c r="N63" s="59"/>
      <c r="O63" s="61"/>
      <c r="P63" s="11"/>
      <c r="Q63" s="11"/>
      <c r="R63" s="11"/>
      <c r="S63" s="11"/>
      <c r="T63" s="11"/>
      <c r="U63" s="11"/>
      <c r="V63" s="11"/>
      <c r="W63" s="11"/>
      <c r="X63" s="11"/>
      <c r="Y63" s="11"/>
      <c r="Z63" s="11"/>
      <c r="AA63" s="11"/>
      <c r="AB63" s="11"/>
      <c r="AC63" s="11"/>
      <c r="AD63" s="11"/>
      <c r="AE63" s="11"/>
      <c r="AF63" s="11"/>
      <c r="AG63" s="11"/>
      <c r="AH63" s="11"/>
      <c r="AI63" s="11"/>
      <c r="AJ63" s="11"/>
    </row>
    <row r="64" spans="1:36" ht="15.75" customHeight="1" x14ac:dyDescent="0.2">
      <c r="A64" s="11"/>
      <c r="B64" s="11"/>
      <c r="C64" s="59"/>
      <c r="D64" s="59"/>
      <c r="E64" s="59"/>
      <c r="F64" s="59"/>
      <c r="G64" s="59"/>
      <c r="H64" s="59"/>
      <c r="I64" s="59"/>
      <c r="J64" s="59"/>
      <c r="K64" s="59"/>
      <c r="L64" s="59"/>
      <c r="M64" s="59"/>
      <c r="N64" s="59"/>
      <c r="O64" s="61"/>
      <c r="P64" s="11"/>
      <c r="Q64" s="11"/>
      <c r="R64" s="11"/>
      <c r="S64" s="11"/>
      <c r="T64" s="11"/>
      <c r="U64" s="11"/>
      <c r="V64" s="11"/>
      <c r="W64" s="11"/>
      <c r="X64" s="11"/>
      <c r="Y64" s="11"/>
      <c r="Z64" s="11"/>
      <c r="AA64" s="11"/>
      <c r="AB64" s="11"/>
      <c r="AC64" s="11"/>
      <c r="AD64" s="11"/>
      <c r="AE64" s="11"/>
      <c r="AF64" s="11"/>
      <c r="AG64" s="11"/>
      <c r="AH64" s="11"/>
      <c r="AI64" s="11"/>
      <c r="AJ64" s="11"/>
    </row>
    <row r="65" spans="1:36" ht="15.75" customHeight="1" x14ac:dyDescent="0.2">
      <c r="A65" s="11"/>
      <c r="B65" s="11"/>
      <c r="C65" s="59"/>
      <c r="D65" s="59"/>
      <c r="E65" s="59"/>
      <c r="F65" s="59"/>
      <c r="G65" s="59"/>
      <c r="H65" s="59"/>
      <c r="I65" s="59"/>
      <c r="J65" s="59"/>
      <c r="K65" s="59"/>
      <c r="L65" s="59"/>
      <c r="M65" s="59"/>
      <c r="N65" s="59"/>
      <c r="O65" s="61"/>
      <c r="P65" s="11"/>
      <c r="Q65" s="11"/>
      <c r="R65" s="11"/>
      <c r="S65" s="11"/>
      <c r="T65" s="11"/>
      <c r="U65" s="11"/>
      <c r="V65" s="11"/>
      <c r="W65" s="11"/>
      <c r="X65" s="11"/>
      <c r="Y65" s="11"/>
      <c r="Z65" s="11"/>
      <c r="AA65" s="11"/>
      <c r="AB65" s="11"/>
      <c r="AC65" s="11"/>
      <c r="AD65" s="11"/>
      <c r="AE65" s="11"/>
      <c r="AF65" s="11"/>
      <c r="AG65" s="11"/>
      <c r="AH65" s="11"/>
      <c r="AI65" s="11"/>
      <c r="AJ65" s="11"/>
    </row>
    <row r="66" spans="1:36" ht="15.75" customHeight="1" x14ac:dyDescent="0.2">
      <c r="A66" s="11"/>
      <c r="B66" s="11"/>
      <c r="C66" s="59"/>
      <c r="D66" s="59"/>
      <c r="E66" s="59"/>
      <c r="F66" s="59"/>
      <c r="G66" s="59"/>
      <c r="H66" s="59"/>
      <c r="I66" s="59"/>
      <c r="J66" s="59"/>
      <c r="K66" s="59"/>
      <c r="L66" s="59"/>
      <c r="M66" s="59"/>
      <c r="N66" s="59"/>
      <c r="O66" s="61"/>
      <c r="P66" s="11"/>
      <c r="Q66" s="11"/>
      <c r="R66" s="11"/>
      <c r="S66" s="11"/>
      <c r="T66" s="11"/>
      <c r="U66" s="11"/>
      <c r="V66" s="11"/>
      <c r="W66" s="11"/>
      <c r="X66" s="11"/>
      <c r="Y66" s="11"/>
      <c r="Z66" s="11"/>
      <c r="AA66" s="11"/>
      <c r="AB66" s="11"/>
      <c r="AC66" s="11"/>
      <c r="AD66" s="11"/>
      <c r="AE66" s="11"/>
      <c r="AF66" s="11"/>
      <c r="AG66" s="11"/>
      <c r="AH66" s="11"/>
      <c r="AI66" s="11"/>
      <c r="AJ66" s="11"/>
    </row>
    <row r="67" spans="1:36" ht="15.75" customHeight="1" x14ac:dyDescent="0.2">
      <c r="A67" s="11"/>
      <c r="B67" s="11"/>
      <c r="C67" s="59"/>
      <c r="D67" s="59"/>
      <c r="E67" s="59"/>
      <c r="F67" s="59"/>
      <c r="G67" s="59"/>
      <c r="H67" s="59"/>
      <c r="I67" s="59"/>
      <c r="J67" s="59"/>
      <c r="K67" s="59"/>
      <c r="L67" s="59"/>
      <c r="M67" s="59"/>
      <c r="N67" s="59"/>
      <c r="O67" s="61"/>
      <c r="P67" s="11"/>
      <c r="Q67" s="11"/>
      <c r="R67" s="11"/>
      <c r="S67" s="11"/>
      <c r="T67" s="11"/>
      <c r="U67" s="11"/>
      <c r="V67" s="11"/>
      <c r="W67" s="11"/>
      <c r="X67" s="11"/>
      <c r="Y67" s="11"/>
      <c r="Z67" s="11"/>
      <c r="AA67" s="11"/>
      <c r="AB67" s="11"/>
      <c r="AC67" s="11"/>
      <c r="AD67" s="11"/>
      <c r="AE67" s="11"/>
      <c r="AF67" s="11"/>
      <c r="AG67" s="11"/>
      <c r="AH67" s="11"/>
      <c r="AI67" s="11"/>
      <c r="AJ67" s="11"/>
    </row>
    <row r="68" spans="1:36" ht="15.75" customHeight="1" x14ac:dyDescent="0.2">
      <c r="A68" s="11"/>
      <c r="B68" s="11"/>
      <c r="C68" s="59"/>
      <c r="D68" s="59"/>
      <c r="E68" s="59"/>
      <c r="F68" s="59"/>
      <c r="G68" s="59"/>
      <c r="H68" s="59"/>
      <c r="I68" s="59"/>
      <c r="J68" s="59"/>
      <c r="K68" s="59"/>
      <c r="L68" s="59"/>
      <c r="M68" s="59"/>
      <c r="N68" s="59"/>
      <c r="O68" s="61"/>
      <c r="P68" s="11"/>
      <c r="Q68" s="11"/>
      <c r="R68" s="11"/>
      <c r="S68" s="11"/>
      <c r="T68" s="11"/>
      <c r="U68" s="11"/>
      <c r="V68" s="11"/>
      <c r="W68" s="11"/>
      <c r="X68" s="11"/>
      <c r="Y68" s="11"/>
      <c r="Z68" s="11"/>
      <c r="AA68" s="11"/>
      <c r="AB68" s="11"/>
      <c r="AC68" s="11"/>
      <c r="AD68" s="11"/>
      <c r="AE68" s="11"/>
      <c r="AF68" s="11"/>
      <c r="AG68" s="11"/>
      <c r="AH68" s="11"/>
      <c r="AI68" s="11"/>
      <c r="AJ68" s="11"/>
    </row>
    <row r="69" spans="1:36" ht="15.75" customHeight="1" x14ac:dyDescent="0.2">
      <c r="A69" s="11"/>
      <c r="B69" s="11"/>
      <c r="C69" s="59"/>
      <c r="D69" s="59"/>
      <c r="E69" s="59"/>
      <c r="F69" s="59"/>
      <c r="G69" s="59"/>
      <c r="H69" s="59"/>
      <c r="I69" s="59"/>
      <c r="J69" s="59"/>
      <c r="K69" s="59"/>
      <c r="L69" s="59"/>
      <c r="M69" s="59"/>
      <c r="N69" s="59"/>
      <c r="O69" s="61"/>
      <c r="P69" s="11"/>
      <c r="Q69" s="11"/>
      <c r="R69" s="11"/>
      <c r="S69" s="11"/>
      <c r="T69" s="11"/>
      <c r="U69" s="11"/>
      <c r="V69" s="11"/>
      <c r="W69" s="11"/>
      <c r="X69" s="11"/>
      <c r="Y69" s="11"/>
      <c r="Z69" s="11"/>
      <c r="AA69" s="11"/>
      <c r="AB69" s="11"/>
      <c r="AC69" s="11"/>
      <c r="AD69" s="11"/>
      <c r="AE69" s="11"/>
      <c r="AF69" s="11"/>
      <c r="AG69" s="11"/>
      <c r="AH69" s="11"/>
      <c r="AI69" s="11"/>
      <c r="AJ69" s="11"/>
    </row>
    <row r="70" spans="1:36" ht="15.75" customHeight="1" x14ac:dyDescent="0.2">
      <c r="A70" s="11"/>
      <c r="B70" s="11"/>
      <c r="C70" s="59"/>
      <c r="D70" s="59"/>
      <c r="E70" s="59"/>
      <c r="F70" s="59"/>
      <c r="G70" s="59"/>
      <c r="H70" s="59"/>
      <c r="I70" s="59"/>
      <c r="J70" s="59"/>
      <c r="K70" s="59"/>
      <c r="L70" s="59"/>
      <c r="M70" s="59"/>
      <c r="N70" s="59"/>
      <c r="O70" s="61"/>
      <c r="P70" s="11"/>
      <c r="Q70" s="11"/>
      <c r="R70" s="11"/>
      <c r="S70" s="11"/>
      <c r="T70" s="11"/>
      <c r="U70" s="11"/>
      <c r="V70" s="11"/>
      <c r="W70" s="11"/>
      <c r="X70" s="11"/>
      <c r="Y70" s="11"/>
      <c r="Z70" s="11"/>
      <c r="AA70" s="11"/>
      <c r="AB70" s="11"/>
      <c r="AC70" s="11"/>
      <c r="AD70" s="11"/>
      <c r="AE70" s="11"/>
      <c r="AF70" s="11"/>
      <c r="AG70" s="11"/>
      <c r="AH70" s="11"/>
      <c r="AI70" s="11"/>
      <c r="AJ70" s="11"/>
    </row>
    <row r="71" spans="1:36" ht="15.75" customHeight="1" x14ac:dyDescent="0.2">
      <c r="A71" s="11"/>
      <c r="B71" s="11"/>
      <c r="C71" s="59"/>
      <c r="D71" s="59"/>
      <c r="E71" s="59"/>
      <c r="F71" s="59"/>
      <c r="G71" s="59"/>
      <c r="H71" s="59"/>
      <c r="I71" s="59"/>
      <c r="J71" s="59"/>
      <c r="K71" s="59"/>
      <c r="L71" s="59"/>
      <c r="M71" s="59"/>
      <c r="N71" s="59"/>
      <c r="O71" s="61"/>
      <c r="P71" s="11"/>
      <c r="Q71" s="11"/>
      <c r="R71" s="11"/>
      <c r="S71" s="11"/>
      <c r="T71" s="11"/>
      <c r="U71" s="11"/>
      <c r="V71" s="11"/>
      <c r="W71" s="11"/>
      <c r="X71" s="11"/>
      <c r="Y71" s="11"/>
      <c r="Z71" s="11"/>
      <c r="AA71" s="11"/>
      <c r="AB71" s="11"/>
      <c r="AC71" s="11"/>
      <c r="AD71" s="11"/>
      <c r="AE71" s="11"/>
      <c r="AF71" s="11"/>
      <c r="AG71" s="11"/>
      <c r="AH71" s="11"/>
      <c r="AI71" s="11"/>
      <c r="AJ71" s="11"/>
    </row>
    <row r="72" spans="1:36" ht="15.75" customHeight="1" x14ac:dyDescent="0.2">
      <c r="A72" s="11"/>
      <c r="B72" s="11"/>
      <c r="C72" s="59"/>
      <c r="D72" s="59"/>
      <c r="E72" s="59"/>
      <c r="F72" s="59"/>
      <c r="G72" s="59"/>
      <c r="H72" s="59"/>
      <c r="I72" s="59"/>
      <c r="J72" s="59"/>
      <c r="K72" s="59"/>
      <c r="L72" s="59"/>
      <c r="M72" s="59"/>
      <c r="N72" s="59"/>
      <c r="O72" s="61"/>
      <c r="P72" s="11"/>
      <c r="Q72" s="11"/>
      <c r="R72" s="11"/>
      <c r="S72" s="11"/>
      <c r="T72" s="11"/>
      <c r="U72" s="11"/>
      <c r="V72" s="11"/>
      <c r="W72" s="11"/>
      <c r="X72" s="11"/>
      <c r="Y72" s="11"/>
      <c r="Z72" s="11"/>
      <c r="AA72" s="11"/>
      <c r="AB72" s="11"/>
      <c r="AC72" s="11"/>
      <c r="AD72" s="11"/>
      <c r="AE72" s="11"/>
      <c r="AF72" s="11"/>
      <c r="AG72" s="11"/>
      <c r="AH72" s="11"/>
      <c r="AI72" s="11"/>
      <c r="AJ72" s="11"/>
    </row>
    <row r="73" spans="1:36" ht="15.75" customHeight="1" x14ac:dyDescent="0.2">
      <c r="A73" s="11"/>
      <c r="B73" s="11"/>
      <c r="C73" s="59"/>
      <c r="D73" s="59"/>
      <c r="E73" s="59"/>
      <c r="F73" s="59"/>
      <c r="G73" s="59"/>
      <c r="H73" s="59"/>
      <c r="I73" s="59"/>
      <c r="J73" s="59"/>
      <c r="K73" s="59"/>
      <c r="L73" s="59"/>
      <c r="M73" s="59"/>
      <c r="N73" s="59"/>
      <c r="O73" s="61"/>
      <c r="P73" s="11"/>
      <c r="Q73" s="11"/>
      <c r="R73" s="11"/>
      <c r="S73" s="11"/>
      <c r="T73" s="11"/>
      <c r="U73" s="11"/>
      <c r="V73" s="11"/>
      <c r="W73" s="11"/>
      <c r="X73" s="11"/>
      <c r="Y73" s="11"/>
      <c r="Z73" s="11"/>
      <c r="AA73" s="11"/>
      <c r="AB73" s="11"/>
      <c r="AC73" s="11"/>
      <c r="AD73" s="11"/>
      <c r="AE73" s="11"/>
      <c r="AF73" s="11"/>
      <c r="AG73" s="11"/>
      <c r="AH73" s="11"/>
      <c r="AI73" s="11"/>
      <c r="AJ73" s="11"/>
    </row>
    <row r="74" spans="1:36" ht="15.75" customHeight="1" x14ac:dyDescent="0.2">
      <c r="A74" s="11"/>
      <c r="B74" s="11"/>
      <c r="C74" s="59"/>
      <c r="D74" s="59"/>
      <c r="E74" s="59"/>
      <c r="F74" s="59"/>
      <c r="G74" s="59"/>
      <c r="H74" s="59"/>
      <c r="I74" s="59"/>
      <c r="J74" s="59"/>
      <c r="K74" s="59"/>
      <c r="L74" s="59"/>
      <c r="M74" s="59"/>
      <c r="N74" s="59"/>
      <c r="O74" s="61"/>
      <c r="P74" s="11"/>
      <c r="Q74" s="11"/>
      <c r="R74" s="11"/>
      <c r="S74" s="11"/>
      <c r="T74" s="11"/>
      <c r="U74" s="11"/>
      <c r="V74" s="11"/>
      <c r="W74" s="11"/>
      <c r="X74" s="11"/>
      <c r="Y74" s="11"/>
      <c r="Z74" s="11"/>
      <c r="AA74" s="11"/>
      <c r="AB74" s="11"/>
      <c r="AC74" s="11"/>
      <c r="AD74" s="11"/>
      <c r="AE74" s="11"/>
      <c r="AF74" s="11"/>
      <c r="AG74" s="11"/>
      <c r="AH74" s="11"/>
      <c r="AI74" s="11"/>
      <c r="AJ74" s="11"/>
    </row>
    <row r="75" spans="1:36" ht="15.75" customHeight="1" x14ac:dyDescent="0.2">
      <c r="A75" s="11"/>
      <c r="B75" s="11"/>
      <c r="C75" s="59"/>
      <c r="D75" s="59"/>
      <c r="E75" s="59"/>
      <c r="F75" s="59"/>
      <c r="G75" s="59"/>
      <c r="H75" s="59"/>
      <c r="I75" s="59"/>
      <c r="J75" s="59"/>
      <c r="K75" s="59"/>
      <c r="L75" s="59"/>
      <c r="M75" s="59"/>
      <c r="N75" s="59"/>
      <c r="O75" s="61"/>
      <c r="P75" s="11"/>
      <c r="Q75" s="11"/>
      <c r="R75" s="11"/>
      <c r="S75" s="11"/>
      <c r="T75" s="11"/>
      <c r="U75" s="11"/>
      <c r="V75" s="11"/>
      <c r="W75" s="11"/>
      <c r="X75" s="11"/>
      <c r="Y75" s="11"/>
      <c r="Z75" s="11"/>
      <c r="AA75" s="11"/>
      <c r="AB75" s="11"/>
      <c r="AC75" s="11"/>
      <c r="AD75" s="11"/>
      <c r="AE75" s="11"/>
      <c r="AF75" s="11"/>
      <c r="AG75" s="11"/>
      <c r="AH75" s="11"/>
      <c r="AI75" s="11"/>
      <c r="AJ75" s="11"/>
    </row>
    <row r="76" spans="1:36" ht="15.75" customHeight="1" x14ac:dyDescent="0.2">
      <c r="A76" s="11"/>
      <c r="B76" s="11"/>
      <c r="C76" s="59"/>
      <c r="D76" s="59"/>
      <c r="E76" s="59"/>
      <c r="F76" s="59"/>
      <c r="G76" s="59"/>
      <c r="H76" s="59"/>
      <c r="I76" s="59"/>
      <c r="J76" s="59"/>
      <c r="K76" s="59"/>
      <c r="L76" s="59"/>
      <c r="M76" s="59"/>
      <c r="N76" s="59"/>
      <c r="O76" s="61"/>
      <c r="P76" s="11"/>
      <c r="Q76" s="11"/>
      <c r="R76" s="11"/>
      <c r="S76" s="11"/>
      <c r="T76" s="11"/>
      <c r="U76" s="11"/>
      <c r="V76" s="11"/>
      <c r="W76" s="11"/>
      <c r="X76" s="11"/>
      <c r="Y76" s="11"/>
      <c r="Z76" s="11"/>
      <c r="AA76" s="11"/>
      <c r="AB76" s="11"/>
      <c r="AC76" s="11"/>
      <c r="AD76" s="11"/>
      <c r="AE76" s="11"/>
      <c r="AF76" s="11"/>
      <c r="AG76" s="11"/>
      <c r="AH76" s="11"/>
      <c r="AI76" s="11"/>
      <c r="AJ76" s="11"/>
    </row>
    <row r="77" spans="1:36" ht="15.75" customHeight="1" x14ac:dyDescent="0.2">
      <c r="A77" s="11"/>
      <c r="B77" s="11"/>
      <c r="C77" s="59"/>
      <c r="D77" s="59"/>
      <c r="E77" s="59"/>
      <c r="F77" s="59"/>
      <c r="G77" s="59"/>
      <c r="H77" s="59"/>
      <c r="I77" s="59"/>
      <c r="J77" s="59"/>
      <c r="K77" s="59"/>
      <c r="L77" s="59"/>
      <c r="M77" s="59"/>
      <c r="N77" s="59"/>
      <c r="O77" s="61"/>
      <c r="P77" s="11"/>
      <c r="Q77" s="11"/>
      <c r="R77" s="11"/>
      <c r="S77" s="11"/>
      <c r="T77" s="11"/>
      <c r="U77" s="11"/>
      <c r="V77" s="11"/>
      <c r="W77" s="11"/>
      <c r="X77" s="11"/>
      <c r="Y77" s="11"/>
      <c r="Z77" s="11"/>
      <c r="AA77" s="11"/>
      <c r="AB77" s="11"/>
      <c r="AC77" s="11"/>
      <c r="AD77" s="11"/>
      <c r="AE77" s="11"/>
      <c r="AF77" s="11"/>
      <c r="AG77" s="11"/>
      <c r="AH77" s="11"/>
      <c r="AI77" s="11"/>
      <c r="AJ77" s="11"/>
    </row>
    <row r="78" spans="1:36" ht="15.75" customHeight="1" x14ac:dyDescent="0.2">
      <c r="A78" s="11"/>
      <c r="B78" s="11"/>
      <c r="C78" s="59"/>
      <c r="D78" s="59"/>
      <c r="E78" s="59"/>
      <c r="F78" s="59"/>
      <c r="G78" s="59"/>
      <c r="H78" s="59"/>
      <c r="I78" s="59"/>
      <c r="J78" s="59"/>
      <c r="K78" s="59"/>
      <c r="L78" s="59"/>
      <c r="M78" s="59"/>
      <c r="N78" s="59"/>
      <c r="O78" s="61"/>
      <c r="P78" s="11"/>
      <c r="Q78" s="11"/>
      <c r="R78" s="11"/>
      <c r="S78" s="11"/>
      <c r="T78" s="11"/>
      <c r="U78" s="11"/>
      <c r="V78" s="11"/>
      <c r="W78" s="11"/>
      <c r="X78" s="11"/>
      <c r="Y78" s="11"/>
      <c r="Z78" s="11"/>
      <c r="AA78" s="11"/>
      <c r="AB78" s="11"/>
      <c r="AC78" s="11"/>
      <c r="AD78" s="11"/>
      <c r="AE78" s="11"/>
      <c r="AF78" s="11"/>
      <c r="AG78" s="11"/>
      <c r="AH78" s="11"/>
      <c r="AI78" s="11"/>
      <c r="AJ78" s="11"/>
    </row>
    <row r="79" spans="1:36" ht="15.75" customHeight="1" x14ac:dyDescent="0.2">
      <c r="A79" s="11"/>
      <c r="B79" s="11"/>
      <c r="C79" s="59"/>
      <c r="D79" s="59"/>
      <c r="E79" s="59"/>
      <c r="F79" s="59"/>
      <c r="G79" s="59"/>
      <c r="H79" s="59"/>
      <c r="I79" s="59"/>
      <c r="J79" s="59"/>
      <c r="K79" s="59"/>
      <c r="L79" s="59"/>
      <c r="M79" s="59"/>
      <c r="N79" s="59"/>
      <c r="O79" s="61"/>
      <c r="P79" s="11"/>
      <c r="Q79" s="11"/>
      <c r="R79" s="11"/>
      <c r="S79" s="11"/>
      <c r="T79" s="11"/>
      <c r="U79" s="11"/>
      <c r="V79" s="11"/>
      <c r="W79" s="11"/>
      <c r="X79" s="11"/>
      <c r="Y79" s="11"/>
      <c r="Z79" s="11"/>
      <c r="AA79" s="11"/>
      <c r="AB79" s="11"/>
      <c r="AC79" s="11"/>
      <c r="AD79" s="11"/>
      <c r="AE79" s="11"/>
      <c r="AF79" s="11"/>
      <c r="AG79" s="11"/>
      <c r="AH79" s="11"/>
      <c r="AI79" s="11"/>
      <c r="AJ79" s="11"/>
    </row>
    <row r="80" spans="1:36" ht="15.75" customHeight="1" x14ac:dyDescent="0.2">
      <c r="A80" s="11"/>
      <c r="B80" s="11"/>
      <c r="C80" s="59"/>
      <c r="D80" s="59"/>
      <c r="E80" s="59"/>
      <c r="F80" s="59"/>
      <c r="G80" s="59"/>
      <c r="H80" s="59"/>
      <c r="I80" s="59"/>
      <c r="J80" s="59"/>
      <c r="K80" s="59"/>
      <c r="L80" s="59"/>
      <c r="M80" s="59"/>
      <c r="N80" s="59"/>
      <c r="O80" s="61"/>
      <c r="P80" s="11"/>
      <c r="Q80" s="11"/>
      <c r="R80" s="11"/>
      <c r="S80" s="11"/>
      <c r="T80" s="11"/>
      <c r="U80" s="11"/>
      <c r="V80" s="11"/>
      <c r="W80" s="11"/>
      <c r="X80" s="11"/>
      <c r="Y80" s="11"/>
      <c r="Z80" s="11"/>
      <c r="AA80" s="11"/>
      <c r="AB80" s="11"/>
      <c r="AC80" s="11"/>
      <c r="AD80" s="11"/>
      <c r="AE80" s="11"/>
      <c r="AF80" s="11"/>
      <c r="AG80" s="11"/>
      <c r="AH80" s="11"/>
      <c r="AI80" s="11"/>
      <c r="AJ80" s="11"/>
    </row>
    <row r="81" spans="1:36" ht="15.75" customHeight="1" x14ac:dyDescent="0.2">
      <c r="A81" s="11"/>
      <c r="B81" s="11"/>
      <c r="C81" s="59"/>
      <c r="D81" s="59"/>
      <c r="E81" s="59"/>
      <c r="F81" s="59"/>
      <c r="G81" s="59"/>
      <c r="H81" s="59"/>
      <c r="I81" s="59"/>
      <c r="J81" s="59"/>
      <c r="K81" s="59"/>
      <c r="L81" s="59"/>
      <c r="M81" s="59"/>
      <c r="N81" s="59"/>
      <c r="O81" s="61"/>
      <c r="P81" s="11"/>
      <c r="Q81" s="11"/>
      <c r="R81" s="11"/>
      <c r="S81" s="11"/>
      <c r="T81" s="11"/>
      <c r="U81" s="11"/>
      <c r="V81" s="11"/>
      <c r="W81" s="11"/>
      <c r="X81" s="11"/>
      <c r="Y81" s="11"/>
      <c r="Z81" s="11"/>
      <c r="AA81" s="11"/>
      <c r="AB81" s="11"/>
      <c r="AC81" s="11"/>
      <c r="AD81" s="11"/>
      <c r="AE81" s="11"/>
      <c r="AF81" s="11"/>
      <c r="AG81" s="11"/>
      <c r="AH81" s="11"/>
      <c r="AI81" s="11"/>
      <c r="AJ81" s="11"/>
    </row>
    <row r="82" spans="1:36" ht="15.75" customHeight="1" x14ac:dyDescent="0.2">
      <c r="A82" s="11"/>
      <c r="B82" s="11"/>
      <c r="C82" s="59"/>
      <c r="D82" s="59"/>
      <c r="E82" s="59"/>
      <c r="F82" s="59"/>
      <c r="G82" s="59"/>
      <c r="H82" s="59"/>
      <c r="I82" s="59"/>
      <c r="J82" s="59"/>
      <c r="K82" s="59"/>
      <c r="L82" s="59"/>
      <c r="M82" s="59"/>
      <c r="N82" s="59"/>
      <c r="O82" s="61"/>
      <c r="P82" s="11"/>
      <c r="Q82" s="11"/>
      <c r="R82" s="11"/>
      <c r="S82" s="11"/>
      <c r="T82" s="11"/>
      <c r="U82" s="11"/>
      <c r="V82" s="11"/>
      <c r="W82" s="11"/>
      <c r="X82" s="11"/>
      <c r="Y82" s="11"/>
      <c r="Z82" s="11"/>
      <c r="AA82" s="11"/>
      <c r="AB82" s="11"/>
      <c r="AC82" s="11"/>
      <c r="AD82" s="11"/>
      <c r="AE82" s="11"/>
      <c r="AF82" s="11"/>
      <c r="AG82" s="11"/>
      <c r="AH82" s="11"/>
      <c r="AI82" s="11"/>
      <c r="AJ82" s="11"/>
    </row>
    <row r="83" spans="1:36" ht="15.75" customHeight="1" x14ac:dyDescent="0.2">
      <c r="A83" s="11"/>
      <c r="B83" s="11"/>
      <c r="C83" s="59"/>
      <c r="D83" s="59"/>
      <c r="E83" s="59"/>
      <c r="F83" s="59"/>
      <c r="G83" s="59"/>
      <c r="H83" s="59"/>
      <c r="I83" s="59"/>
      <c r="J83" s="59"/>
      <c r="K83" s="59"/>
      <c r="L83" s="59"/>
      <c r="M83" s="59"/>
      <c r="N83" s="59"/>
      <c r="O83" s="61"/>
      <c r="P83" s="11"/>
      <c r="Q83" s="11"/>
      <c r="R83" s="11"/>
      <c r="S83" s="11"/>
      <c r="T83" s="11"/>
      <c r="U83" s="11"/>
      <c r="V83" s="11"/>
      <c r="W83" s="11"/>
      <c r="X83" s="11"/>
      <c r="Y83" s="11"/>
      <c r="Z83" s="11"/>
      <c r="AA83" s="11"/>
      <c r="AB83" s="11"/>
      <c r="AC83" s="11"/>
      <c r="AD83" s="11"/>
      <c r="AE83" s="11"/>
      <c r="AF83" s="11"/>
      <c r="AG83" s="11"/>
      <c r="AH83" s="11"/>
      <c r="AI83" s="11"/>
      <c r="AJ83" s="11"/>
    </row>
    <row r="84" spans="1:36" ht="15.75" customHeight="1" x14ac:dyDescent="0.2">
      <c r="A84" s="11"/>
      <c r="B84" s="11"/>
      <c r="C84" s="59"/>
      <c r="D84" s="59"/>
      <c r="E84" s="59"/>
      <c r="F84" s="59"/>
      <c r="G84" s="59"/>
      <c r="H84" s="59"/>
      <c r="I84" s="59"/>
      <c r="J84" s="59"/>
      <c r="K84" s="59"/>
      <c r="L84" s="59"/>
      <c r="M84" s="59"/>
      <c r="N84" s="59"/>
      <c r="O84" s="61"/>
      <c r="P84" s="11"/>
      <c r="Q84" s="11"/>
      <c r="R84" s="11"/>
      <c r="S84" s="11"/>
      <c r="T84" s="11"/>
      <c r="U84" s="11"/>
      <c r="V84" s="11"/>
      <c r="W84" s="11"/>
      <c r="X84" s="11"/>
      <c r="Y84" s="11"/>
      <c r="Z84" s="11"/>
      <c r="AA84" s="11"/>
      <c r="AB84" s="11"/>
      <c r="AC84" s="11"/>
      <c r="AD84" s="11"/>
      <c r="AE84" s="11"/>
      <c r="AF84" s="11"/>
      <c r="AG84" s="11"/>
      <c r="AH84" s="11"/>
      <c r="AI84" s="11"/>
      <c r="AJ84" s="11"/>
    </row>
    <row r="85" spans="1:36" ht="15.75" customHeight="1" x14ac:dyDescent="0.2">
      <c r="A85" s="11"/>
      <c r="B85" s="11"/>
      <c r="C85" s="59"/>
      <c r="D85" s="59"/>
      <c r="E85" s="59"/>
      <c r="F85" s="59"/>
      <c r="G85" s="59"/>
      <c r="H85" s="59"/>
      <c r="I85" s="59"/>
      <c r="J85" s="59"/>
      <c r="K85" s="59"/>
      <c r="L85" s="59"/>
      <c r="M85" s="59"/>
      <c r="N85" s="59"/>
      <c r="O85" s="61"/>
      <c r="P85" s="11"/>
      <c r="Q85" s="11"/>
      <c r="R85" s="11"/>
      <c r="S85" s="11"/>
      <c r="T85" s="11"/>
      <c r="U85" s="11"/>
      <c r="V85" s="11"/>
      <c r="W85" s="11"/>
      <c r="X85" s="11"/>
      <c r="Y85" s="11"/>
      <c r="Z85" s="11"/>
      <c r="AA85" s="11"/>
      <c r="AB85" s="11"/>
      <c r="AC85" s="11"/>
      <c r="AD85" s="11"/>
      <c r="AE85" s="11"/>
      <c r="AF85" s="11"/>
      <c r="AG85" s="11"/>
      <c r="AH85" s="11"/>
      <c r="AI85" s="11"/>
      <c r="AJ85" s="11"/>
    </row>
    <row r="86" spans="1:36" ht="15.75" customHeight="1" x14ac:dyDescent="0.2">
      <c r="A86" s="11"/>
      <c r="B86" s="11"/>
      <c r="C86" s="59"/>
      <c r="D86" s="59"/>
      <c r="E86" s="59"/>
      <c r="F86" s="59"/>
      <c r="G86" s="59"/>
      <c r="H86" s="59"/>
      <c r="I86" s="59"/>
      <c r="J86" s="59"/>
      <c r="K86" s="59"/>
      <c r="L86" s="59"/>
      <c r="M86" s="59"/>
      <c r="N86" s="59"/>
      <c r="O86" s="61"/>
      <c r="P86" s="11"/>
      <c r="Q86" s="11"/>
      <c r="R86" s="11"/>
      <c r="S86" s="11"/>
      <c r="T86" s="11"/>
      <c r="U86" s="11"/>
      <c r="V86" s="11"/>
      <c r="W86" s="11"/>
      <c r="X86" s="11"/>
      <c r="Y86" s="11"/>
      <c r="Z86" s="11"/>
      <c r="AA86" s="11"/>
      <c r="AB86" s="11"/>
      <c r="AC86" s="11"/>
      <c r="AD86" s="11"/>
      <c r="AE86" s="11"/>
      <c r="AF86" s="11"/>
      <c r="AG86" s="11"/>
      <c r="AH86" s="11"/>
      <c r="AI86" s="11"/>
      <c r="AJ86" s="11"/>
    </row>
    <row r="87" spans="1:36" ht="15.75" customHeight="1" x14ac:dyDescent="0.2">
      <c r="A87" s="11"/>
      <c r="B87" s="11"/>
      <c r="C87" s="59"/>
      <c r="D87" s="59"/>
      <c r="E87" s="59"/>
      <c r="F87" s="59"/>
      <c r="G87" s="59"/>
      <c r="H87" s="59"/>
      <c r="I87" s="59"/>
      <c r="J87" s="59"/>
      <c r="K87" s="59"/>
      <c r="L87" s="59"/>
      <c r="M87" s="59"/>
      <c r="N87" s="59"/>
      <c r="O87" s="61"/>
      <c r="P87" s="11"/>
      <c r="Q87" s="11"/>
      <c r="R87" s="11"/>
      <c r="S87" s="11"/>
      <c r="T87" s="11"/>
      <c r="U87" s="11"/>
      <c r="V87" s="11"/>
      <c r="W87" s="11"/>
      <c r="X87" s="11"/>
      <c r="Y87" s="11"/>
      <c r="Z87" s="11"/>
      <c r="AA87" s="11"/>
      <c r="AB87" s="11"/>
      <c r="AC87" s="11"/>
      <c r="AD87" s="11"/>
      <c r="AE87" s="11"/>
      <c r="AF87" s="11"/>
      <c r="AG87" s="11"/>
      <c r="AH87" s="11"/>
      <c r="AI87" s="11"/>
      <c r="AJ87" s="11"/>
    </row>
    <row r="88" spans="1:36" ht="15.75" customHeight="1" x14ac:dyDescent="0.2">
      <c r="A88" s="11"/>
      <c r="B88" s="11"/>
      <c r="C88" s="59"/>
      <c r="D88" s="59"/>
      <c r="E88" s="59"/>
      <c r="F88" s="59"/>
      <c r="G88" s="59"/>
      <c r="H88" s="59"/>
      <c r="I88" s="59"/>
      <c r="J88" s="59"/>
      <c r="K88" s="59"/>
      <c r="L88" s="59"/>
      <c r="M88" s="59"/>
      <c r="N88" s="59"/>
      <c r="O88" s="61"/>
      <c r="P88" s="11"/>
      <c r="Q88" s="11"/>
      <c r="R88" s="11"/>
      <c r="S88" s="11"/>
      <c r="T88" s="11"/>
      <c r="U88" s="11"/>
      <c r="V88" s="11"/>
      <c r="W88" s="11"/>
      <c r="X88" s="11"/>
      <c r="Y88" s="11"/>
      <c r="Z88" s="11"/>
      <c r="AA88" s="11"/>
      <c r="AB88" s="11"/>
      <c r="AC88" s="11"/>
      <c r="AD88" s="11"/>
      <c r="AE88" s="11"/>
      <c r="AF88" s="11"/>
      <c r="AG88" s="11"/>
      <c r="AH88" s="11"/>
      <c r="AI88" s="11"/>
      <c r="AJ88" s="11"/>
    </row>
    <row r="89" spans="1:36" ht="15.75" customHeight="1" x14ac:dyDescent="0.2">
      <c r="A89" s="11"/>
      <c r="B89" s="11"/>
      <c r="C89" s="59"/>
      <c r="D89" s="59"/>
      <c r="E89" s="59"/>
      <c r="F89" s="59"/>
      <c r="G89" s="59"/>
      <c r="H89" s="59"/>
      <c r="I89" s="59"/>
      <c r="J89" s="59"/>
      <c r="K89" s="59"/>
      <c r="L89" s="59"/>
      <c r="M89" s="59"/>
      <c r="N89" s="59"/>
      <c r="O89" s="61"/>
      <c r="P89" s="11"/>
      <c r="Q89" s="11"/>
      <c r="R89" s="11"/>
      <c r="S89" s="11"/>
      <c r="T89" s="11"/>
      <c r="U89" s="11"/>
      <c r="V89" s="11"/>
      <c r="W89" s="11"/>
      <c r="X89" s="11"/>
      <c r="Y89" s="11"/>
      <c r="Z89" s="11"/>
      <c r="AA89" s="11"/>
      <c r="AB89" s="11"/>
      <c r="AC89" s="11"/>
      <c r="AD89" s="11"/>
      <c r="AE89" s="11"/>
      <c r="AF89" s="11"/>
      <c r="AG89" s="11"/>
      <c r="AH89" s="11"/>
      <c r="AI89" s="11"/>
      <c r="AJ89" s="11"/>
    </row>
    <row r="90" spans="1:36" ht="15.75" customHeight="1" x14ac:dyDescent="0.2">
      <c r="A90" s="11"/>
      <c r="B90" s="11"/>
      <c r="C90" s="59"/>
      <c r="D90" s="59"/>
      <c r="E90" s="59"/>
      <c r="F90" s="59"/>
      <c r="G90" s="59"/>
      <c r="H90" s="59"/>
      <c r="I90" s="59"/>
      <c r="J90" s="59"/>
      <c r="K90" s="59"/>
      <c r="L90" s="59"/>
      <c r="M90" s="59"/>
      <c r="N90" s="59"/>
      <c r="O90" s="61"/>
      <c r="P90" s="11"/>
      <c r="Q90" s="11"/>
      <c r="R90" s="11"/>
      <c r="S90" s="11"/>
      <c r="T90" s="11"/>
      <c r="U90" s="11"/>
      <c r="V90" s="11"/>
      <c r="W90" s="11"/>
      <c r="X90" s="11"/>
      <c r="Y90" s="11"/>
      <c r="Z90" s="11"/>
      <c r="AA90" s="11"/>
      <c r="AB90" s="11"/>
      <c r="AC90" s="11"/>
      <c r="AD90" s="11"/>
      <c r="AE90" s="11"/>
      <c r="AF90" s="11"/>
      <c r="AG90" s="11"/>
      <c r="AH90" s="11"/>
      <c r="AI90" s="11"/>
      <c r="AJ90" s="11"/>
    </row>
    <row r="91" spans="1:36" ht="15.75" customHeight="1" x14ac:dyDescent="0.2">
      <c r="A91" s="11"/>
      <c r="B91" s="11"/>
      <c r="C91" s="59"/>
      <c r="D91" s="59"/>
      <c r="E91" s="59"/>
      <c r="F91" s="59"/>
      <c r="G91" s="59"/>
      <c r="H91" s="59"/>
      <c r="I91" s="59"/>
      <c r="J91" s="59"/>
      <c r="K91" s="59"/>
      <c r="L91" s="59"/>
      <c r="M91" s="59"/>
      <c r="N91" s="59"/>
      <c r="O91" s="61"/>
      <c r="P91" s="11"/>
      <c r="Q91" s="11"/>
      <c r="R91" s="11"/>
      <c r="S91" s="11"/>
      <c r="T91" s="11"/>
      <c r="U91" s="11"/>
      <c r="V91" s="11"/>
      <c r="W91" s="11"/>
      <c r="X91" s="11"/>
      <c r="Y91" s="11"/>
      <c r="Z91" s="11"/>
      <c r="AA91" s="11"/>
      <c r="AB91" s="11"/>
      <c r="AC91" s="11"/>
      <c r="AD91" s="11"/>
      <c r="AE91" s="11"/>
      <c r="AF91" s="11"/>
      <c r="AG91" s="11"/>
      <c r="AH91" s="11"/>
      <c r="AI91" s="11"/>
      <c r="AJ91" s="11"/>
    </row>
    <row r="92" spans="1:36" ht="15.75" customHeight="1" x14ac:dyDescent="0.2">
      <c r="A92" s="11"/>
      <c r="B92" s="11"/>
      <c r="C92" s="59"/>
      <c r="D92" s="59"/>
      <c r="E92" s="59"/>
      <c r="F92" s="59"/>
      <c r="G92" s="59"/>
      <c r="H92" s="59"/>
      <c r="I92" s="59"/>
      <c r="J92" s="59"/>
      <c r="K92" s="59"/>
      <c r="L92" s="59"/>
      <c r="M92" s="59"/>
      <c r="N92" s="59"/>
      <c r="O92" s="61"/>
      <c r="P92" s="11"/>
      <c r="Q92" s="11"/>
      <c r="R92" s="11"/>
      <c r="S92" s="11"/>
      <c r="T92" s="11"/>
      <c r="U92" s="11"/>
      <c r="V92" s="11"/>
      <c r="W92" s="11"/>
      <c r="X92" s="11"/>
      <c r="Y92" s="11"/>
      <c r="Z92" s="11"/>
      <c r="AA92" s="11"/>
      <c r="AB92" s="11"/>
      <c r="AC92" s="11"/>
      <c r="AD92" s="11"/>
      <c r="AE92" s="11"/>
      <c r="AF92" s="11"/>
      <c r="AG92" s="11"/>
      <c r="AH92" s="11"/>
      <c r="AI92" s="11"/>
      <c r="AJ92" s="11"/>
    </row>
    <row r="93" spans="1:36" ht="15.75" customHeight="1" x14ac:dyDescent="0.2">
      <c r="A93" s="11"/>
      <c r="B93" s="11"/>
      <c r="C93" s="59"/>
      <c r="D93" s="59"/>
      <c r="E93" s="59"/>
      <c r="F93" s="59"/>
      <c r="G93" s="59"/>
      <c r="H93" s="59"/>
      <c r="I93" s="59"/>
      <c r="J93" s="59"/>
      <c r="K93" s="59"/>
      <c r="L93" s="59"/>
      <c r="M93" s="59"/>
      <c r="N93" s="59"/>
      <c r="O93" s="61"/>
      <c r="P93" s="11"/>
      <c r="Q93" s="11"/>
      <c r="R93" s="11"/>
      <c r="S93" s="11"/>
      <c r="T93" s="11"/>
      <c r="U93" s="11"/>
      <c r="V93" s="11"/>
      <c r="W93" s="11"/>
      <c r="X93" s="11"/>
      <c r="Y93" s="11"/>
      <c r="Z93" s="11"/>
      <c r="AA93" s="11"/>
      <c r="AB93" s="11"/>
      <c r="AC93" s="11"/>
      <c r="AD93" s="11"/>
      <c r="AE93" s="11"/>
      <c r="AF93" s="11"/>
      <c r="AG93" s="11"/>
      <c r="AH93" s="11"/>
      <c r="AI93" s="11"/>
      <c r="AJ93" s="11"/>
    </row>
    <row r="94" spans="1:36" ht="15.75" customHeight="1" x14ac:dyDescent="0.2">
      <c r="A94" s="11"/>
      <c r="B94" s="11"/>
      <c r="C94" s="59"/>
      <c r="D94" s="59"/>
      <c r="E94" s="59"/>
      <c r="F94" s="59"/>
      <c r="G94" s="59"/>
      <c r="H94" s="59"/>
      <c r="I94" s="59"/>
      <c r="J94" s="59"/>
      <c r="K94" s="59"/>
      <c r="L94" s="59"/>
      <c r="M94" s="59"/>
      <c r="N94" s="59"/>
      <c r="O94" s="61"/>
      <c r="P94" s="11"/>
      <c r="Q94" s="11"/>
      <c r="R94" s="11"/>
      <c r="S94" s="11"/>
      <c r="T94" s="11"/>
      <c r="U94" s="11"/>
      <c r="V94" s="11"/>
      <c r="W94" s="11"/>
      <c r="X94" s="11"/>
      <c r="Y94" s="11"/>
      <c r="Z94" s="11"/>
      <c r="AA94" s="11"/>
      <c r="AB94" s="11"/>
      <c r="AC94" s="11"/>
      <c r="AD94" s="11"/>
      <c r="AE94" s="11"/>
      <c r="AF94" s="11"/>
      <c r="AG94" s="11"/>
      <c r="AH94" s="11"/>
      <c r="AI94" s="11"/>
      <c r="AJ94" s="11"/>
    </row>
    <row r="95" spans="1:36" ht="15.75" customHeight="1" x14ac:dyDescent="0.2">
      <c r="A95" s="11"/>
      <c r="B95" s="11"/>
      <c r="C95" s="59"/>
      <c r="D95" s="59"/>
      <c r="E95" s="59"/>
      <c r="F95" s="59"/>
      <c r="G95" s="59"/>
      <c r="H95" s="59"/>
      <c r="I95" s="59"/>
      <c r="J95" s="59"/>
      <c r="K95" s="59"/>
      <c r="L95" s="59"/>
      <c r="M95" s="59"/>
      <c r="N95" s="59"/>
      <c r="O95" s="61"/>
      <c r="P95" s="11"/>
      <c r="Q95" s="11"/>
      <c r="R95" s="11"/>
      <c r="S95" s="11"/>
      <c r="T95" s="11"/>
      <c r="U95" s="11"/>
      <c r="V95" s="11"/>
      <c r="W95" s="11"/>
      <c r="X95" s="11"/>
      <c r="Y95" s="11"/>
      <c r="Z95" s="11"/>
      <c r="AA95" s="11"/>
      <c r="AB95" s="11"/>
      <c r="AC95" s="11"/>
      <c r="AD95" s="11"/>
      <c r="AE95" s="11"/>
      <c r="AF95" s="11"/>
      <c r="AG95" s="11"/>
      <c r="AH95" s="11"/>
      <c r="AI95" s="11"/>
      <c r="AJ95" s="11"/>
    </row>
    <row r="96" spans="1:36" ht="15.75" customHeight="1" x14ac:dyDescent="0.2">
      <c r="A96" s="11"/>
      <c r="B96" s="11"/>
      <c r="C96" s="59"/>
      <c r="D96" s="59"/>
      <c r="E96" s="59"/>
      <c r="F96" s="59"/>
      <c r="G96" s="59"/>
      <c r="H96" s="59"/>
      <c r="I96" s="59"/>
      <c r="J96" s="59"/>
      <c r="K96" s="59"/>
      <c r="L96" s="59"/>
      <c r="M96" s="59"/>
      <c r="N96" s="59"/>
      <c r="O96" s="61"/>
      <c r="P96" s="11"/>
      <c r="Q96" s="11"/>
      <c r="R96" s="11"/>
      <c r="S96" s="11"/>
      <c r="T96" s="11"/>
      <c r="U96" s="11"/>
      <c r="V96" s="11"/>
      <c r="W96" s="11"/>
      <c r="X96" s="11"/>
      <c r="Y96" s="11"/>
      <c r="Z96" s="11"/>
      <c r="AA96" s="11"/>
      <c r="AB96" s="11"/>
      <c r="AC96" s="11"/>
      <c r="AD96" s="11"/>
      <c r="AE96" s="11"/>
      <c r="AF96" s="11"/>
      <c r="AG96" s="11"/>
      <c r="AH96" s="11"/>
      <c r="AI96" s="11"/>
      <c r="AJ96" s="11"/>
    </row>
    <row r="97" spans="1:36" ht="15.75" customHeight="1" x14ac:dyDescent="0.2">
      <c r="A97" s="11"/>
      <c r="B97" s="11"/>
      <c r="C97" s="59"/>
      <c r="D97" s="59"/>
      <c r="E97" s="59"/>
      <c r="F97" s="59"/>
      <c r="G97" s="59"/>
      <c r="H97" s="59"/>
      <c r="I97" s="59"/>
      <c r="J97" s="59"/>
      <c r="K97" s="59"/>
      <c r="L97" s="59"/>
      <c r="M97" s="59"/>
      <c r="N97" s="59"/>
      <c r="O97" s="61"/>
      <c r="P97" s="11"/>
      <c r="Q97" s="11"/>
      <c r="R97" s="11"/>
      <c r="S97" s="11"/>
      <c r="T97" s="11"/>
      <c r="U97" s="11"/>
      <c r="V97" s="11"/>
      <c r="W97" s="11"/>
      <c r="X97" s="11"/>
      <c r="Y97" s="11"/>
      <c r="Z97" s="11"/>
      <c r="AA97" s="11"/>
      <c r="AB97" s="11"/>
      <c r="AC97" s="11"/>
      <c r="AD97" s="11"/>
      <c r="AE97" s="11"/>
      <c r="AF97" s="11"/>
      <c r="AG97" s="11"/>
      <c r="AH97" s="11"/>
      <c r="AI97" s="11"/>
      <c r="AJ97" s="11"/>
    </row>
    <row r="98" spans="1:36" ht="15.75" customHeight="1" x14ac:dyDescent="0.2">
      <c r="A98" s="11"/>
      <c r="B98" s="11"/>
      <c r="C98" s="59"/>
      <c r="D98" s="59"/>
      <c r="E98" s="59"/>
      <c r="F98" s="59"/>
      <c r="G98" s="59"/>
      <c r="H98" s="59"/>
      <c r="I98" s="59"/>
      <c r="J98" s="59"/>
      <c r="K98" s="59"/>
      <c r="L98" s="59"/>
      <c r="M98" s="59"/>
      <c r="N98" s="59"/>
      <c r="O98" s="61"/>
      <c r="P98" s="11"/>
      <c r="Q98" s="11"/>
      <c r="R98" s="11"/>
      <c r="S98" s="11"/>
      <c r="T98" s="11"/>
      <c r="U98" s="11"/>
      <c r="V98" s="11"/>
      <c r="W98" s="11"/>
      <c r="X98" s="11"/>
      <c r="Y98" s="11"/>
      <c r="Z98" s="11"/>
      <c r="AA98" s="11"/>
      <c r="AB98" s="11"/>
      <c r="AC98" s="11"/>
      <c r="AD98" s="11"/>
      <c r="AE98" s="11"/>
      <c r="AF98" s="11"/>
      <c r="AG98" s="11"/>
      <c r="AH98" s="11"/>
      <c r="AI98" s="11"/>
      <c r="AJ98" s="11"/>
    </row>
    <row r="99" spans="1:36" ht="15.75" customHeight="1" x14ac:dyDescent="0.2">
      <c r="A99" s="11"/>
      <c r="B99" s="11"/>
      <c r="C99" s="59"/>
      <c r="D99" s="59"/>
      <c r="E99" s="59"/>
      <c r="F99" s="59"/>
      <c r="G99" s="59"/>
      <c r="H99" s="59"/>
      <c r="I99" s="59"/>
      <c r="J99" s="59"/>
      <c r="K99" s="59"/>
      <c r="L99" s="59"/>
      <c r="M99" s="59"/>
      <c r="N99" s="59"/>
      <c r="O99" s="61"/>
      <c r="P99" s="11"/>
      <c r="Q99" s="11"/>
      <c r="R99" s="11"/>
      <c r="S99" s="11"/>
      <c r="T99" s="11"/>
      <c r="U99" s="11"/>
      <c r="V99" s="11"/>
      <c r="W99" s="11"/>
      <c r="X99" s="11"/>
      <c r="Y99" s="11"/>
      <c r="Z99" s="11"/>
      <c r="AA99" s="11"/>
      <c r="AB99" s="11"/>
      <c r="AC99" s="11"/>
      <c r="AD99" s="11"/>
      <c r="AE99" s="11"/>
      <c r="AF99" s="11"/>
      <c r="AG99" s="11"/>
      <c r="AH99" s="11"/>
      <c r="AI99" s="11"/>
      <c r="AJ99" s="11"/>
    </row>
    <row r="100" spans="1:36" ht="15.75" customHeight="1" x14ac:dyDescent="0.2">
      <c r="A100" s="11"/>
      <c r="B100" s="11"/>
      <c r="C100" s="59"/>
      <c r="D100" s="59"/>
      <c r="E100" s="59"/>
      <c r="F100" s="59"/>
      <c r="G100" s="59"/>
      <c r="H100" s="59"/>
      <c r="I100" s="59"/>
      <c r="J100" s="59"/>
      <c r="K100" s="59"/>
      <c r="L100" s="59"/>
      <c r="M100" s="59"/>
      <c r="N100" s="59"/>
      <c r="O100" s="61"/>
      <c r="P100" s="11"/>
      <c r="Q100" s="11"/>
      <c r="R100" s="11"/>
      <c r="S100" s="11"/>
      <c r="T100" s="11"/>
      <c r="U100" s="11"/>
      <c r="V100" s="11"/>
      <c r="W100" s="11"/>
      <c r="X100" s="11"/>
      <c r="Y100" s="11"/>
      <c r="Z100" s="11"/>
      <c r="AA100" s="11"/>
      <c r="AB100" s="11"/>
      <c r="AC100" s="11"/>
      <c r="AD100" s="11"/>
      <c r="AE100" s="11"/>
      <c r="AF100" s="11"/>
      <c r="AG100" s="11"/>
      <c r="AH100" s="11"/>
      <c r="AI100" s="11"/>
      <c r="AJ100" s="11"/>
    </row>
    <row r="101" spans="1:36" ht="15.75" customHeight="1" x14ac:dyDescent="0.2">
      <c r="A101" s="11"/>
      <c r="B101" s="11"/>
      <c r="C101" s="59"/>
      <c r="D101" s="59"/>
      <c r="E101" s="59"/>
      <c r="F101" s="59"/>
      <c r="G101" s="59"/>
      <c r="H101" s="59"/>
      <c r="I101" s="59"/>
      <c r="J101" s="59"/>
      <c r="K101" s="59"/>
      <c r="L101" s="59"/>
      <c r="M101" s="59"/>
      <c r="N101" s="59"/>
      <c r="O101" s="61"/>
      <c r="P101" s="11"/>
      <c r="Q101" s="11"/>
      <c r="R101" s="11"/>
      <c r="S101" s="11"/>
      <c r="T101" s="11"/>
      <c r="U101" s="11"/>
      <c r="V101" s="11"/>
      <c r="W101" s="11"/>
      <c r="X101" s="11"/>
      <c r="Y101" s="11"/>
      <c r="Z101" s="11"/>
      <c r="AA101" s="11"/>
      <c r="AB101" s="11"/>
      <c r="AC101" s="11"/>
      <c r="AD101" s="11"/>
      <c r="AE101" s="11"/>
      <c r="AF101" s="11"/>
      <c r="AG101" s="11"/>
      <c r="AH101" s="11"/>
      <c r="AI101" s="11"/>
      <c r="AJ101" s="11"/>
    </row>
    <row r="102" spans="1:36" ht="15.75" customHeight="1" x14ac:dyDescent="0.2">
      <c r="A102" s="11"/>
      <c r="B102" s="11"/>
      <c r="C102" s="59"/>
      <c r="D102" s="59"/>
      <c r="E102" s="59"/>
      <c r="F102" s="59"/>
      <c r="G102" s="59"/>
      <c r="H102" s="59"/>
      <c r="I102" s="59"/>
      <c r="J102" s="59"/>
      <c r="K102" s="59"/>
      <c r="L102" s="59"/>
      <c r="M102" s="59"/>
      <c r="N102" s="59"/>
      <c r="O102" s="61"/>
      <c r="P102" s="11"/>
      <c r="Q102" s="11"/>
      <c r="R102" s="11"/>
      <c r="S102" s="11"/>
      <c r="T102" s="11"/>
      <c r="U102" s="11"/>
      <c r="V102" s="11"/>
      <c r="W102" s="11"/>
      <c r="X102" s="11"/>
      <c r="Y102" s="11"/>
      <c r="Z102" s="11"/>
      <c r="AA102" s="11"/>
      <c r="AB102" s="11"/>
      <c r="AC102" s="11"/>
      <c r="AD102" s="11"/>
      <c r="AE102" s="11"/>
      <c r="AF102" s="11"/>
      <c r="AG102" s="11"/>
      <c r="AH102" s="11"/>
      <c r="AI102" s="11"/>
      <c r="AJ102" s="11"/>
    </row>
    <row r="103" spans="1:36" ht="15.75" customHeight="1" x14ac:dyDescent="0.2">
      <c r="A103" s="11"/>
      <c r="B103" s="11"/>
      <c r="C103" s="59"/>
      <c r="D103" s="59"/>
      <c r="E103" s="59"/>
      <c r="F103" s="59"/>
      <c r="G103" s="59"/>
      <c r="H103" s="59"/>
      <c r="I103" s="59"/>
      <c r="J103" s="59"/>
      <c r="K103" s="59"/>
      <c r="L103" s="59"/>
      <c r="M103" s="59"/>
      <c r="N103" s="59"/>
      <c r="O103" s="61"/>
      <c r="P103" s="11"/>
      <c r="Q103" s="11"/>
      <c r="R103" s="11"/>
      <c r="S103" s="11"/>
      <c r="T103" s="11"/>
      <c r="U103" s="11"/>
      <c r="V103" s="11"/>
      <c r="W103" s="11"/>
      <c r="X103" s="11"/>
      <c r="Y103" s="11"/>
      <c r="Z103" s="11"/>
      <c r="AA103" s="11"/>
      <c r="AB103" s="11"/>
      <c r="AC103" s="11"/>
      <c r="AD103" s="11"/>
      <c r="AE103" s="11"/>
      <c r="AF103" s="11"/>
      <c r="AG103" s="11"/>
      <c r="AH103" s="11"/>
      <c r="AI103" s="11"/>
      <c r="AJ103" s="11"/>
    </row>
    <row r="104" spans="1:36" ht="15.75" customHeight="1" x14ac:dyDescent="0.2">
      <c r="A104" s="11"/>
      <c r="B104" s="11"/>
      <c r="C104" s="59"/>
      <c r="D104" s="59"/>
      <c r="E104" s="59"/>
      <c r="F104" s="59"/>
      <c r="G104" s="59"/>
      <c r="H104" s="59"/>
      <c r="I104" s="59"/>
      <c r="J104" s="59"/>
      <c r="K104" s="59"/>
      <c r="L104" s="59"/>
      <c r="M104" s="59"/>
      <c r="N104" s="59"/>
      <c r="O104" s="61"/>
      <c r="P104" s="11"/>
      <c r="Q104" s="11"/>
      <c r="R104" s="11"/>
      <c r="S104" s="11"/>
      <c r="T104" s="11"/>
      <c r="U104" s="11"/>
      <c r="V104" s="11"/>
      <c r="W104" s="11"/>
      <c r="X104" s="11"/>
      <c r="Y104" s="11"/>
      <c r="Z104" s="11"/>
      <c r="AA104" s="11"/>
      <c r="AB104" s="11"/>
      <c r="AC104" s="11"/>
      <c r="AD104" s="11"/>
      <c r="AE104" s="11"/>
      <c r="AF104" s="11"/>
      <c r="AG104" s="11"/>
      <c r="AH104" s="11"/>
      <c r="AI104" s="11"/>
      <c r="AJ104" s="11"/>
    </row>
    <row r="105" spans="1:36" ht="15.75" customHeight="1" x14ac:dyDescent="0.2">
      <c r="A105" s="11"/>
      <c r="B105" s="11"/>
      <c r="C105" s="59"/>
      <c r="D105" s="59"/>
      <c r="E105" s="59"/>
      <c r="F105" s="59"/>
      <c r="G105" s="59"/>
      <c r="H105" s="59"/>
      <c r="I105" s="59"/>
      <c r="J105" s="59"/>
      <c r="K105" s="59"/>
      <c r="L105" s="59"/>
      <c r="M105" s="59"/>
      <c r="N105" s="59"/>
      <c r="O105" s="61"/>
      <c r="P105" s="11"/>
      <c r="Q105" s="11"/>
      <c r="R105" s="11"/>
      <c r="S105" s="11"/>
      <c r="T105" s="11"/>
      <c r="U105" s="11"/>
      <c r="V105" s="11"/>
      <c r="W105" s="11"/>
      <c r="X105" s="11"/>
      <c r="Y105" s="11"/>
      <c r="Z105" s="11"/>
      <c r="AA105" s="11"/>
      <c r="AB105" s="11"/>
      <c r="AC105" s="11"/>
      <c r="AD105" s="11"/>
      <c r="AE105" s="11"/>
      <c r="AF105" s="11"/>
      <c r="AG105" s="11"/>
      <c r="AH105" s="11"/>
      <c r="AI105" s="11"/>
      <c r="AJ105" s="11"/>
    </row>
    <row r="106" spans="1:36" ht="15.75" customHeight="1" x14ac:dyDescent="0.2">
      <c r="A106" s="11"/>
      <c r="B106" s="11"/>
      <c r="C106" s="59"/>
      <c r="D106" s="59"/>
      <c r="E106" s="59"/>
      <c r="F106" s="59"/>
      <c r="G106" s="59"/>
      <c r="H106" s="59"/>
      <c r="I106" s="59"/>
      <c r="J106" s="59"/>
      <c r="K106" s="59"/>
      <c r="L106" s="59"/>
      <c r="M106" s="59"/>
      <c r="N106" s="59"/>
      <c r="O106" s="61"/>
      <c r="P106" s="11"/>
      <c r="Q106" s="11"/>
      <c r="R106" s="11"/>
      <c r="S106" s="11"/>
      <c r="T106" s="11"/>
      <c r="U106" s="11"/>
      <c r="V106" s="11"/>
      <c r="W106" s="11"/>
      <c r="X106" s="11"/>
      <c r="Y106" s="11"/>
      <c r="Z106" s="11"/>
      <c r="AA106" s="11"/>
      <c r="AB106" s="11"/>
      <c r="AC106" s="11"/>
      <c r="AD106" s="11"/>
      <c r="AE106" s="11"/>
      <c r="AF106" s="11"/>
      <c r="AG106" s="11"/>
      <c r="AH106" s="11"/>
      <c r="AI106" s="11"/>
      <c r="AJ106" s="11"/>
    </row>
    <row r="107" spans="1:36" ht="15.75" customHeight="1" x14ac:dyDescent="0.2">
      <c r="A107" s="11"/>
      <c r="B107" s="11"/>
      <c r="C107" s="59"/>
      <c r="D107" s="59"/>
      <c r="E107" s="59"/>
      <c r="F107" s="59"/>
      <c r="G107" s="59"/>
      <c r="H107" s="59"/>
      <c r="I107" s="59"/>
      <c r="J107" s="59"/>
      <c r="K107" s="59"/>
      <c r="L107" s="59"/>
      <c r="M107" s="59"/>
      <c r="N107" s="59"/>
      <c r="O107" s="61"/>
      <c r="P107" s="11"/>
      <c r="Q107" s="11"/>
      <c r="R107" s="11"/>
      <c r="S107" s="11"/>
      <c r="T107" s="11"/>
      <c r="U107" s="11"/>
      <c r="V107" s="11"/>
      <c r="W107" s="11"/>
      <c r="X107" s="11"/>
      <c r="Y107" s="11"/>
      <c r="Z107" s="11"/>
      <c r="AA107" s="11"/>
      <c r="AB107" s="11"/>
      <c r="AC107" s="11"/>
      <c r="AD107" s="11"/>
      <c r="AE107" s="11"/>
      <c r="AF107" s="11"/>
      <c r="AG107" s="11"/>
      <c r="AH107" s="11"/>
      <c r="AI107" s="11"/>
      <c r="AJ107" s="11"/>
    </row>
    <row r="108" spans="1:36" ht="15.75" customHeight="1" x14ac:dyDescent="0.2">
      <c r="A108" s="11"/>
      <c r="B108" s="11"/>
      <c r="C108" s="59"/>
      <c r="D108" s="59"/>
      <c r="E108" s="59"/>
      <c r="F108" s="59"/>
      <c r="G108" s="59"/>
      <c r="H108" s="59"/>
      <c r="I108" s="59"/>
      <c r="J108" s="59"/>
      <c r="K108" s="59"/>
      <c r="L108" s="59"/>
      <c r="M108" s="59"/>
      <c r="N108" s="59"/>
      <c r="O108" s="61"/>
      <c r="P108" s="11"/>
      <c r="Q108" s="11"/>
      <c r="R108" s="11"/>
      <c r="S108" s="11"/>
      <c r="T108" s="11"/>
      <c r="U108" s="11"/>
      <c r="V108" s="11"/>
      <c r="W108" s="11"/>
      <c r="X108" s="11"/>
      <c r="Y108" s="11"/>
      <c r="Z108" s="11"/>
      <c r="AA108" s="11"/>
      <c r="AB108" s="11"/>
      <c r="AC108" s="11"/>
      <c r="AD108" s="11"/>
      <c r="AE108" s="11"/>
      <c r="AF108" s="11"/>
      <c r="AG108" s="11"/>
      <c r="AH108" s="11"/>
      <c r="AI108" s="11"/>
      <c r="AJ108" s="11"/>
    </row>
    <row r="109" spans="1:36" ht="15.75" customHeight="1" x14ac:dyDescent="0.2">
      <c r="A109" s="11"/>
      <c r="B109" s="11"/>
      <c r="C109" s="59"/>
      <c r="D109" s="59"/>
      <c r="E109" s="59"/>
      <c r="F109" s="59"/>
      <c r="G109" s="59"/>
      <c r="H109" s="59"/>
      <c r="I109" s="59"/>
      <c r="J109" s="59"/>
      <c r="K109" s="59"/>
      <c r="L109" s="59"/>
      <c r="M109" s="59"/>
      <c r="N109" s="59"/>
      <c r="O109" s="61"/>
      <c r="P109" s="11"/>
      <c r="Q109" s="11"/>
      <c r="R109" s="11"/>
      <c r="S109" s="11"/>
      <c r="T109" s="11"/>
      <c r="U109" s="11"/>
      <c r="V109" s="11"/>
      <c r="W109" s="11"/>
      <c r="X109" s="11"/>
      <c r="Y109" s="11"/>
      <c r="Z109" s="11"/>
      <c r="AA109" s="11"/>
      <c r="AB109" s="11"/>
      <c r="AC109" s="11"/>
      <c r="AD109" s="11"/>
      <c r="AE109" s="11"/>
      <c r="AF109" s="11"/>
      <c r="AG109" s="11"/>
      <c r="AH109" s="11"/>
      <c r="AI109" s="11"/>
      <c r="AJ109" s="11"/>
    </row>
    <row r="110" spans="1:36" ht="15.75" customHeight="1" x14ac:dyDescent="0.2">
      <c r="A110" s="11"/>
      <c r="B110" s="11"/>
      <c r="C110" s="59"/>
      <c r="D110" s="59"/>
      <c r="E110" s="59"/>
      <c r="F110" s="59"/>
      <c r="G110" s="59"/>
      <c r="H110" s="59"/>
      <c r="I110" s="59"/>
      <c r="J110" s="59"/>
      <c r="K110" s="59"/>
      <c r="L110" s="59"/>
      <c r="M110" s="59"/>
      <c r="N110" s="59"/>
      <c r="O110" s="61"/>
      <c r="P110" s="11"/>
      <c r="Q110" s="11"/>
      <c r="R110" s="11"/>
      <c r="S110" s="11"/>
      <c r="T110" s="11"/>
      <c r="U110" s="11"/>
      <c r="V110" s="11"/>
      <c r="W110" s="11"/>
      <c r="X110" s="11"/>
      <c r="Y110" s="11"/>
      <c r="Z110" s="11"/>
      <c r="AA110" s="11"/>
      <c r="AB110" s="11"/>
      <c r="AC110" s="11"/>
      <c r="AD110" s="11"/>
      <c r="AE110" s="11"/>
      <c r="AF110" s="11"/>
      <c r="AG110" s="11"/>
      <c r="AH110" s="11"/>
      <c r="AI110" s="11"/>
      <c r="AJ110" s="11"/>
    </row>
    <row r="111" spans="1:36" ht="15.75" customHeight="1" x14ac:dyDescent="0.2">
      <c r="A111" s="11"/>
      <c r="B111" s="11"/>
      <c r="C111" s="59"/>
      <c r="D111" s="59"/>
      <c r="E111" s="59"/>
      <c r="F111" s="59"/>
      <c r="G111" s="59"/>
      <c r="H111" s="59"/>
      <c r="I111" s="59"/>
      <c r="J111" s="59"/>
      <c r="K111" s="59"/>
      <c r="L111" s="59"/>
      <c r="M111" s="59"/>
      <c r="N111" s="59"/>
      <c r="O111" s="61"/>
      <c r="P111" s="11"/>
      <c r="Q111" s="11"/>
      <c r="R111" s="11"/>
      <c r="S111" s="11"/>
      <c r="T111" s="11"/>
      <c r="U111" s="11"/>
      <c r="V111" s="11"/>
      <c r="W111" s="11"/>
      <c r="X111" s="11"/>
      <c r="Y111" s="11"/>
      <c r="Z111" s="11"/>
      <c r="AA111" s="11"/>
      <c r="AB111" s="11"/>
      <c r="AC111" s="11"/>
      <c r="AD111" s="11"/>
      <c r="AE111" s="11"/>
      <c r="AF111" s="11"/>
      <c r="AG111" s="11"/>
      <c r="AH111" s="11"/>
      <c r="AI111" s="11"/>
      <c r="AJ111" s="11"/>
    </row>
    <row r="112" spans="1:36" ht="15.75" customHeight="1" x14ac:dyDescent="0.2">
      <c r="A112" s="11"/>
      <c r="B112" s="11"/>
      <c r="C112" s="59"/>
      <c r="D112" s="59"/>
      <c r="E112" s="59"/>
      <c r="F112" s="59"/>
      <c r="G112" s="59"/>
      <c r="H112" s="59"/>
      <c r="I112" s="59"/>
      <c r="J112" s="59"/>
      <c r="K112" s="59"/>
      <c r="L112" s="59"/>
      <c r="M112" s="59"/>
      <c r="N112" s="59"/>
      <c r="O112" s="61"/>
      <c r="P112" s="11"/>
      <c r="Q112" s="11"/>
      <c r="R112" s="11"/>
      <c r="S112" s="11"/>
      <c r="T112" s="11"/>
      <c r="U112" s="11"/>
      <c r="V112" s="11"/>
      <c r="W112" s="11"/>
      <c r="X112" s="11"/>
      <c r="Y112" s="11"/>
      <c r="Z112" s="11"/>
      <c r="AA112" s="11"/>
      <c r="AB112" s="11"/>
      <c r="AC112" s="11"/>
      <c r="AD112" s="11"/>
      <c r="AE112" s="11"/>
      <c r="AF112" s="11"/>
      <c r="AG112" s="11"/>
      <c r="AH112" s="11"/>
      <c r="AI112" s="11"/>
      <c r="AJ112" s="11"/>
    </row>
    <row r="113" spans="1:36" ht="15.75" customHeight="1" x14ac:dyDescent="0.2">
      <c r="A113" s="11"/>
      <c r="B113" s="11"/>
      <c r="C113" s="59"/>
      <c r="D113" s="59"/>
      <c r="E113" s="59"/>
      <c r="F113" s="59"/>
      <c r="G113" s="59"/>
      <c r="H113" s="59"/>
      <c r="I113" s="59"/>
      <c r="J113" s="59"/>
      <c r="K113" s="59"/>
      <c r="L113" s="59"/>
      <c r="M113" s="59"/>
      <c r="N113" s="59"/>
      <c r="O113" s="61"/>
      <c r="P113" s="11"/>
      <c r="Q113" s="11"/>
      <c r="R113" s="11"/>
      <c r="S113" s="11"/>
      <c r="T113" s="11"/>
      <c r="U113" s="11"/>
      <c r="V113" s="11"/>
      <c r="W113" s="11"/>
      <c r="X113" s="11"/>
      <c r="Y113" s="11"/>
      <c r="Z113" s="11"/>
      <c r="AA113" s="11"/>
      <c r="AB113" s="11"/>
      <c r="AC113" s="11"/>
      <c r="AD113" s="11"/>
      <c r="AE113" s="11"/>
      <c r="AF113" s="11"/>
      <c r="AG113" s="11"/>
      <c r="AH113" s="11"/>
      <c r="AI113" s="11"/>
      <c r="AJ113" s="11"/>
    </row>
    <row r="114" spans="1:36" ht="15.75" customHeight="1" x14ac:dyDescent="0.2">
      <c r="A114" s="11"/>
      <c r="B114" s="11"/>
      <c r="C114" s="59"/>
      <c r="D114" s="59"/>
      <c r="E114" s="59"/>
      <c r="F114" s="59"/>
      <c r="G114" s="59"/>
      <c r="H114" s="59"/>
      <c r="I114" s="59"/>
      <c r="J114" s="59"/>
      <c r="K114" s="59"/>
      <c r="L114" s="59"/>
      <c r="M114" s="59"/>
      <c r="N114" s="59"/>
      <c r="O114" s="61"/>
      <c r="P114" s="11"/>
      <c r="Q114" s="11"/>
      <c r="R114" s="11"/>
      <c r="S114" s="11"/>
      <c r="T114" s="11"/>
      <c r="U114" s="11"/>
      <c r="V114" s="11"/>
      <c r="W114" s="11"/>
      <c r="X114" s="11"/>
      <c r="Y114" s="11"/>
      <c r="Z114" s="11"/>
      <c r="AA114" s="11"/>
      <c r="AB114" s="11"/>
      <c r="AC114" s="11"/>
      <c r="AD114" s="11"/>
      <c r="AE114" s="11"/>
      <c r="AF114" s="11"/>
      <c r="AG114" s="11"/>
      <c r="AH114" s="11"/>
      <c r="AI114" s="11"/>
      <c r="AJ114" s="11"/>
    </row>
    <row r="115" spans="1:36" ht="15.75" customHeight="1" x14ac:dyDescent="0.2">
      <c r="A115" s="11"/>
      <c r="B115" s="11"/>
      <c r="C115" s="59"/>
      <c r="D115" s="59"/>
      <c r="E115" s="59"/>
      <c r="F115" s="59"/>
      <c r="G115" s="59"/>
      <c r="H115" s="59"/>
      <c r="I115" s="59"/>
      <c r="J115" s="59"/>
      <c r="K115" s="59"/>
      <c r="L115" s="59"/>
      <c r="M115" s="59"/>
      <c r="N115" s="59"/>
      <c r="O115" s="61"/>
      <c r="P115" s="11"/>
      <c r="Q115" s="11"/>
      <c r="R115" s="11"/>
      <c r="S115" s="11"/>
      <c r="T115" s="11"/>
      <c r="U115" s="11"/>
      <c r="V115" s="11"/>
      <c r="W115" s="11"/>
      <c r="X115" s="11"/>
      <c r="Y115" s="11"/>
      <c r="Z115" s="11"/>
      <c r="AA115" s="11"/>
      <c r="AB115" s="11"/>
      <c r="AC115" s="11"/>
      <c r="AD115" s="11"/>
      <c r="AE115" s="11"/>
      <c r="AF115" s="11"/>
      <c r="AG115" s="11"/>
      <c r="AH115" s="11"/>
      <c r="AI115" s="11"/>
      <c r="AJ115" s="11"/>
    </row>
    <row r="116" spans="1:36" ht="15.75" customHeight="1" x14ac:dyDescent="0.2">
      <c r="A116" s="11"/>
      <c r="B116" s="11"/>
      <c r="C116" s="59"/>
      <c r="D116" s="59"/>
      <c r="E116" s="59"/>
      <c r="F116" s="59"/>
      <c r="G116" s="59"/>
      <c r="H116" s="59"/>
      <c r="I116" s="59"/>
      <c r="J116" s="59"/>
      <c r="K116" s="59"/>
      <c r="L116" s="59"/>
      <c r="M116" s="59"/>
      <c r="N116" s="59"/>
      <c r="O116" s="61"/>
      <c r="P116" s="11"/>
      <c r="Q116" s="11"/>
      <c r="R116" s="11"/>
      <c r="S116" s="11"/>
      <c r="T116" s="11"/>
      <c r="U116" s="11"/>
      <c r="V116" s="11"/>
      <c r="W116" s="11"/>
      <c r="X116" s="11"/>
      <c r="Y116" s="11"/>
      <c r="Z116" s="11"/>
      <c r="AA116" s="11"/>
      <c r="AB116" s="11"/>
      <c r="AC116" s="11"/>
      <c r="AD116" s="11"/>
      <c r="AE116" s="11"/>
      <c r="AF116" s="11"/>
      <c r="AG116" s="11"/>
      <c r="AH116" s="11"/>
      <c r="AI116" s="11"/>
      <c r="AJ116" s="11"/>
    </row>
    <row r="117" spans="1:36" ht="15.75" customHeight="1" x14ac:dyDescent="0.2">
      <c r="A117" s="11"/>
      <c r="B117" s="11"/>
      <c r="C117" s="59"/>
      <c r="D117" s="59"/>
      <c r="E117" s="59"/>
      <c r="F117" s="59"/>
      <c r="G117" s="59"/>
      <c r="H117" s="59"/>
      <c r="I117" s="59"/>
      <c r="J117" s="59"/>
      <c r="K117" s="59"/>
      <c r="L117" s="59"/>
      <c r="M117" s="59"/>
      <c r="N117" s="59"/>
      <c r="O117" s="61"/>
      <c r="P117" s="11"/>
      <c r="Q117" s="11"/>
      <c r="R117" s="11"/>
      <c r="S117" s="11"/>
      <c r="T117" s="11"/>
      <c r="U117" s="11"/>
      <c r="V117" s="11"/>
      <c r="W117" s="11"/>
      <c r="X117" s="11"/>
      <c r="Y117" s="11"/>
      <c r="Z117" s="11"/>
      <c r="AA117" s="11"/>
      <c r="AB117" s="11"/>
      <c r="AC117" s="11"/>
      <c r="AD117" s="11"/>
      <c r="AE117" s="11"/>
      <c r="AF117" s="11"/>
      <c r="AG117" s="11"/>
      <c r="AH117" s="11"/>
      <c r="AI117" s="11"/>
      <c r="AJ117" s="11"/>
    </row>
    <row r="118" spans="1:36" ht="15.75" customHeight="1" x14ac:dyDescent="0.2">
      <c r="A118" s="11"/>
      <c r="B118" s="11"/>
      <c r="C118" s="59"/>
      <c r="D118" s="59"/>
      <c r="E118" s="59"/>
      <c r="F118" s="59"/>
      <c r="G118" s="59"/>
      <c r="H118" s="59"/>
      <c r="I118" s="59"/>
      <c r="J118" s="59"/>
      <c r="K118" s="59"/>
      <c r="L118" s="59"/>
      <c r="M118" s="59"/>
      <c r="N118" s="59"/>
      <c r="O118" s="61"/>
      <c r="P118" s="11"/>
      <c r="Q118" s="11"/>
      <c r="R118" s="11"/>
      <c r="S118" s="11"/>
      <c r="T118" s="11"/>
      <c r="U118" s="11"/>
      <c r="V118" s="11"/>
      <c r="W118" s="11"/>
      <c r="X118" s="11"/>
      <c r="Y118" s="11"/>
      <c r="Z118" s="11"/>
      <c r="AA118" s="11"/>
      <c r="AB118" s="11"/>
      <c r="AC118" s="11"/>
      <c r="AD118" s="11"/>
      <c r="AE118" s="11"/>
      <c r="AF118" s="11"/>
      <c r="AG118" s="11"/>
      <c r="AH118" s="11"/>
      <c r="AI118" s="11"/>
      <c r="AJ118" s="11"/>
    </row>
    <row r="119" spans="1:36" ht="15.75" customHeight="1" x14ac:dyDescent="0.2">
      <c r="A119" s="11"/>
      <c r="B119" s="11"/>
      <c r="C119" s="59"/>
      <c r="D119" s="59"/>
      <c r="E119" s="59"/>
      <c r="F119" s="59"/>
      <c r="G119" s="59"/>
      <c r="H119" s="59"/>
      <c r="I119" s="59"/>
      <c r="J119" s="59"/>
      <c r="K119" s="59"/>
      <c r="L119" s="59"/>
      <c r="M119" s="59"/>
      <c r="N119" s="59"/>
      <c r="O119" s="61"/>
      <c r="P119" s="11"/>
      <c r="Q119" s="11"/>
      <c r="R119" s="11"/>
      <c r="S119" s="11"/>
      <c r="T119" s="11"/>
      <c r="U119" s="11"/>
      <c r="V119" s="11"/>
      <c r="W119" s="11"/>
      <c r="X119" s="11"/>
      <c r="Y119" s="11"/>
      <c r="Z119" s="11"/>
      <c r="AA119" s="11"/>
      <c r="AB119" s="11"/>
      <c r="AC119" s="11"/>
      <c r="AD119" s="11"/>
      <c r="AE119" s="11"/>
      <c r="AF119" s="11"/>
      <c r="AG119" s="11"/>
      <c r="AH119" s="11"/>
      <c r="AI119" s="11"/>
      <c r="AJ119" s="11"/>
    </row>
    <row r="120" spans="1:36" ht="15.75" customHeight="1" x14ac:dyDescent="0.2">
      <c r="A120" s="11"/>
      <c r="B120" s="11"/>
      <c r="C120" s="59"/>
      <c r="D120" s="59"/>
      <c r="E120" s="59"/>
      <c r="F120" s="59"/>
      <c r="G120" s="59"/>
      <c r="H120" s="59"/>
      <c r="I120" s="59"/>
      <c r="J120" s="59"/>
      <c r="K120" s="59"/>
      <c r="L120" s="59"/>
      <c r="M120" s="59"/>
      <c r="N120" s="59"/>
      <c r="O120" s="61"/>
      <c r="P120" s="11"/>
      <c r="Q120" s="11"/>
      <c r="R120" s="11"/>
      <c r="S120" s="11"/>
      <c r="T120" s="11"/>
      <c r="U120" s="11"/>
      <c r="V120" s="11"/>
      <c r="W120" s="11"/>
      <c r="X120" s="11"/>
      <c r="Y120" s="11"/>
      <c r="Z120" s="11"/>
      <c r="AA120" s="11"/>
      <c r="AB120" s="11"/>
      <c r="AC120" s="11"/>
      <c r="AD120" s="11"/>
      <c r="AE120" s="11"/>
      <c r="AF120" s="11"/>
      <c r="AG120" s="11"/>
      <c r="AH120" s="11"/>
      <c r="AI120" s="11"/>
      <c r="AJ120" s="11"/>
    </row>
    <row r="121" spans="1:36" ht="15.75" customHeight="1" x14ac:dyDescent="0.2">
      <c r="A121" s="11"/>
      <c r="B121" s="11"/>
      <c r="C121" s="59"/>
      <c r="D121" s="59"/>
      <c r="E121" s="59"/>
      <c r="F121" s="59"/>
      <c r="G121" s="59"/>
      <c r="H121" s="59"/>
      <c r="I121" s="59"/>
      <c r="J121" s="59"/>
      <c r="K121" s="59"/>
      <c r="L121" s="59"/>
      <c r="M121" s="59"/>
      <c r="N121" s="59"/>
      <c r="O121" s="61"/>
      <c r="P121" s="11"/>
      <c r="Q121" s="11"/>
      <c r="R121" s="11"/>
      <c r="S121" s="11"/>
      <c r="T121" s="11"/>
      <c r="U121" s="11"/>
      <c r="V121" s="11"/>
      <c r="W121" s="11"/>
      <c r="X121" s="11"/>
      <c r="Y121" s="11"/>
      <c r="Z121" s="11"/>
      <c r="AA121" s="11"/>
      <c r="AB121" s="11"/>
      <c r="AC121" s="11"/>
      <c r="AD121" s="11"/>
      <c r="AE121" s="11"/>
      <c r="AF121" s="11"/>
      <c r="AG121" s="11"/>
      <c r="AH121" s="11"/>
      <c r="AI121" s="11"/>
      <c r="AJ121" s="11"/>
    </row>
    <row r="122" spans="1:36" ht="15.75" customHeight="1" x14ac:dyDescent="0.2">
      <c r="A122" s="11"/>
      <c r="B122" s="11"/>
      <c r="C122" s="59"/>
      <c r="D122" s="59"/>
      <c r="E122" s="59"/>
      <c r="F122" s="59"/>
      <c r="G122" s="59"/>
      <c r="H122" s="59"/>
      <c r="I122" s="59"/>
      <c r="J122" s="59"/>
      <c r="K122" s="59"/>
      <c r="L122" s="59"/>
      <c r="M122" s="59"/>
      <c r="N122" s="59"/>
      <c r="O122" s="61"/>
      <c r="P122" s="11"/>
      <c r="Q122" s="11"/>
      <c r="R122" s="11"/>
      <c r="S122" s="11"/>
      <c r="T122" s="11"/>
      <c r="U122" s="11"/>
      <c r="V122" s="11"/>
      <c r="W122" s="11"/>
      <c r="X122" s="11"/>
      <c r="Y122" s="11"/>
      <c r="Z122" s="11"/>
      <c r="AA122" s="11"/>
      <c r="AB122" s="11"/>
      <c r="AC122" s="11"/>
      <c r="AD122" s="11"/>
      <c r="AE122" s="11"/>
      <c r="AF122" s="11"/>
      <c r="AG122" s="11"/>
      <c r="AH122" s="11"/>
      <c r="AI122" s="11"/>
      <c r="AJ122" s="11"/>
    </row>
    <row r="123" spans="1:36" ht="15.75" customHeight="1" x14ac:dyDescent="0.2">
      <c r="A123" s="11"/>
      <c r="B123" s="11"/>
      <c r="C123" s="59"/>
      <c r="D123" s="59"/>
      <c r="E123" s="59"/>
      <c r="F123" s="59"/>
      <c r="G123" s="59"/>
      <c r="H123" s="59"/>
      <c r="I123" s="59"/>
      <c r="J123" s="59"/>
      <c r="K123" s="59"/>
      <c r="L123" s="59"/>
      <c r="M123" s="59"/>
      <c r="N123" s="59"/>
      <c r="O123" s="61"/>
      <c r="P123" s="11"/>
      <c r="Q123" s="11"/>
      <c r="R123" s="11"/>
      <c r="S123" s="11"/>
      <c r="T123" s="11"/>
      <c r="U123" s="11"/>
      <c r="V123" s="11"/>
      <c r="W123" s="11"/>
      <c r="X123" s="11"/>
      <c r="Y123" s="11"/>
      <c r="Z123" s="11"/>
      <c r="AA123" s="11"/>
      <c r="AB123" s="11"/>
      <c r="AC123" s="11"/>
      <c r="AD123" s="11"/>
      <c r="AE123" s="11"/>
      <c r="AF123" s="11"/>
      <c r="AG123" s="11"/>
      <c r="AH123" s="11"/>
      <c r="AI123" s="11"/>
      <c r="AJ123" s="11"/>
    </row>
    <row r="124" spans="1:36" ht="15.75" customHeight="1" x14ac:dyDescent="0.2">
      <c r="A124" s="11"/>
      <c r="B124" s="11"/>
      <c r="C124" s="59"/>
      <c r="D124" s="59"/>
      <c r="E124" s="59"/>
      <c r="F124" s="59"/>
      <c r="G124" s="59"/>
      <c r="H124" s="59"/>
      <c r="I124" s="59"/>
      <c r="J124" s="59"/>
      <c r="K124" s="59"/>
      <c r="L124" s="59"/>
      <c r="M124" s="59"/>
      <c r="N124" s="59"/>
      <c r="O124" s="61"/>
      <c r="P124" s="11"/>
      <c r="Q124" s="11"/>
      <c r="R124" s="11"/>
      <c r="S124" s="11"/>
      <c r="T124" s="11"/>
      <c r="U124" s="11"/>
      <c r="V124" s="11"/>
      <c r="W124" s="11"/>
      <c r="X124" s="11"/>
      <c r="Y124" s="11"/>
      <c r="Z124" s="11"/>
      <c r="AA124" s="11"/>
      <c r="AB124" s="11"/>
      <c r="AC124" s="11"/>
      <c r="AD124" s="11"/>
      <c r="AE124" s="11"/>
      <c r="AF124" s="11"/>
      <c r="AG124" s="11"/>
      <c r="AH124" s="11"/>
      <c r="AI124" s="11"/>
      <c r="AJ124" s="11"/>
    </row>
    <row r="125" spans="1:36" ht="15.75" customHeight="1" x14ac:dyDescent="0.2">
      <c r="A125" s="11"/>
      <c r="B125" s="11"/>
      <c r="C125" s="59"/>
      <c r="D125" s="59"/>
      <c r="E125" s="59"/>
      <c r="F125" s="59"/>
      <c r="G125" s="59"/>
      <c r="H125" s="59"/>
      <c r="I125" s="59"/>
      <c r="J125" s="59"/>
      <c r="K125" s="59"/>
      <c r="L125" s="59"/>
      <c r="M125" s="59"/>
      <c r="N125" s="59"/>
      <c r="O125" s="61"/>
      <c r="P125" s="11"/>
      <c r="Q125" s="11"/>
      <c r="R125" s="11"/>
      <c r="S125" s="11"/>
      <c r="T125" s="11"/>
      <c r="U125" s="11"/>
      <c r="V125" s="11"/>
      <c r="W125" s="11"/>
      <c r="X125" s="11"/>
      <c r="Y125" s="11"/>
      <c r="Z125" s="11"/>
      <c r="AA125" s="11"/>
      <c r="AB125" s="11"/>
      <c r="AC125" s="11"/>
      <c r="AD125" s="11"/>
      <c r="AE125" s="11"/>
      <c r="AF125" s="11"/>
      <c r="AG125" s="11"/>
      <c r="AH125" s="11"/>
      <c r="AI125" s="11"/>
      <c r="AJ125" s="11"/>
    </row>
    <row r="126" spans="1:36" ht="15.75" customHeight="1" x14ac:dyDescent="0.2">
      <c r="A126" s="11"/>
      <c r="B126" s="11"/>
      <c r="C126" s="59"/>
      <c r="D126" s="59"/>
      <c r="E126" s="59"/>
      <c r="F126" s="59"/>
      <c r="G126" s="59"/>
      <c r="H126" s="59"/>
      <c r="I126" s="59"/>
      <c r="J126" s="59"/>
      <c r="K126" s="59"/>
      <c r="L126" s="59"/>
      <c r="M126" s="59"/>
      <c r="N126" s="59"/>
      <c r="O126" s="61"/>
      <c r="P126" s="11"/>
      <c r="Q126" s="11"/>
      <c r="R126" s="11"/>
      <c r="S126" s="11"/>
      <c r="T126" s="11"/>
      <c r="U126" s="11"/>
      <c r="V126" s="11"/>
      <c r="W126" s="11"/>
      <c r="X126" s="11"/>
      <c r="Y126" s="11"/>
      <c r="Z126" s="11"/>
      <c r="AA126" s="11"/>
      <c r="AB126" s="11"/>
      <c r="AC126" s="11"/>
      <c r="AD126" s="11"/>
      <c r="AE126" s="11"/>
      <c r="AF126" s="11"/>
      <c r="AG126" s="11"/>
      <c r="AH126" s="11"/>
      <c r="AI126" s="11"/>
      <c r="AJ126" s="11"/>
    </row>
    <row r="127" spans="1:36" ht="15.75" customHeight="1" x14ac:dyDescent="0.2">
      <c r="A127" s="11"/>
      <c r="B127" s="11"/>
      <c r="C127" s="59"/>
      <c r="D127" s="59"/>
      <c r="E127" s="59"/>
      <c r="F127" s="59"/>
      <c r="G127" s="59"/>
      <c r="H127" s="59"/>
      <c r="I127" s="59"/>
      <c r="J127" s="59"/>
      <c r="K127" s="59"/>
      <c r="L127" s="59"/>
      <c r="M127" s="59"/>
      <c r="N127" s="59"/>
      <c r="O127" s="61"/>
      <c r="P127" s="11"/>
      <c r="Q127" s="11"/>
      <c r="R127" s="11"/>
      <c r="S127" s="11"/>
      <c r="T127" s="11"/>
      <c r="U127" s="11"/>
      <c r="V127" s="11"/>
      <c r="W127" s="11"/>
      <c r="X127" s="11"/>
      <c r="Y127" s="11"/>
      <c r="Z127" s="11"/>
      <c r="AA127" s="11"/>
      <c r="AB127" s="11"/>
      <c r="AC127" s="11"/>
      <c r="AD127" s="11"/>
      <c r="AE127" s="11"/>
      <c r="AF127" s="11"/>
      <c r="AG127" s="11"/>
      <c r="AH127" s="11"/>
      <c r="AI127" s="11"/>
      <c r="AJ127" s="11"/>
    </row>
    <row r="128" spans="1:36" ht="15.75" customHeight="1" x14ac:dyDescent="0.2">
      <c r="A128" s="11"/>
      <c r="B128" s="11"/>
      <c r="C128" s="59"/>
      <c r="D128" s="59"/>
      <c r="E128" s="59"/>
      <c r="F128" s="59"/>
      <c r="G128" s="59"/>
      <c r="H128" s="59"/>
      <c r="I128" s="59"/>
      <c r="J128" s="59"/>
      <c r="K128" s="59"/>
      <c r="L128" s="59"/>
      <c r="M128" s="59"/>
      <c r="N128" s="59"/>
      <c r="O128" s="61"/>
      <c r="P128" s="11"/>
      <c r="Q128" s="11"/>
      <c r="R128" s="11"/>
      <c r="S128" s="11"/>
      <c r="T128" s="11"/>
      <c r="U128" s="11"/>
      <c r="V128" s="11"/>
      <c r="W128" s="11"/>
      <c r="X128" s="11"/>
      <c r="Y128" s="11"/>
      <c r="Z128" s="11"/>
      <c r="AA128" s="11"/>
      <c r="AB128" s="11"/>
      <c r="AC128" s="11"/>
      <c r="AD128" s="11"/>
      <c r="AE128" s="11"/>
      <c r="AF128" s="11"/>
      <c r="AG128" s="11"/>
      <c r="AH128" s="11"/>
      <c r="AI128" s="11"/>
      <c r="AJ128" s="11"/>
    </row>
    <row r="129" spans="1:36" ht="15.75" customHeight="1" x14ac:dyDescent="0.2">
      <c r="A129" s="11"/>
      <c r="B129" s="11"/>
      <c r="C129" s="59"/>
      <c r="D129" s="59"/>
      <c r="E129" s="59"/>
      <c r="F129" s="59"/>
      <c r="G129" s="59"/>
      <c r="H129" s="59"/>
      <c r="I129" s="59"/>
      <c r="J129" s="59"/>
      <c r="K129" s="59"/>
      <c r="L129" s="59"/>
      <c r="M129" s="59"/>
      <c r="N129" s="59"/>
      <c r="O129" s="61"/>
      <c r="P129" s="11"/>
      <c r="Q129" s="11"/>
      <c r="R129" s="11"/>
      <c r="S129" s="11"/>
      <c r="T129" s="11"/>
      <c r="U129" s="11"/>
      <c r="V129" s="11"/>
      <c r="W129" s="11"/>
      <c r="X129" s="11"/>
      <c r="Y129" s="11"/>
      <c r="Z129" s="11"/>
      <c r="AA129" s="11"/>
      <c r="AB129" s="11"/>
      <c r="AC129" s="11"/>
      <c r="AD129" s="11"/>
      <c r="AE129" s="11"/>
      <c r="AF129" s="11"/>
      <c r="AG129" s="11"/>
      <c r="AH129" s="11"/>
      <c r="AI129" s="11"/>
      <c r="AJ129" s="11"/>
    </row>
    <row r="130" spans="1:36" ht="15.75" customHeight="1" x14ac:dyDescent="0.2">
      <c r="A130" s="11"/>
      <c r="B130" s="11"/>
      <c r="C130" s="59"/>
      <c r="D130" s="59"/>
      <c r="E130" s="59"/>
      <c r="F130" s="59"/>
      <c r="G130" s="59"/>
      <c r="H130" s="59"/>
      <c r="I130" s="59"/>
      <c r="J130" s="59"/>
      <c r="K130" s="59"/>
      <c r="L130" s="59"/>
      <c r="M130" s="59"/>
      <c r="N130" s="59"/>
      <c r="O130" s="61"/>
      <c r="P130" s="11"/>
      <c r="Q130" s="11"/>
      <c r="R130" s="11"/>
      <c r="S130" s="11"/>
      <c r="T130" s="11"/>
      <c r="U130" s="11"/>
      <c r="V130" s="11"/>
      <c r="W130" s="11"/>
      <c r="X130" s="11"/>
      <c r="Y130" s="11"/>
      <c r="Z130" s="11"/>
      <c r="AA130" s="11"/>
      <c r="AB130" s="11"/>
      <c r="AC130" s="11"/>
      <c r="AD130" s="11"/>
      <c r="AE130" s="11"/>
      <c r="AF130" s="11"/>
      <c r="AG130" s="11"/>
      <c r="AH130" s="11"/>
      <c r="AI130" s="11"/>
      <c r="AJ130" s="11"/>
    </row>
    <row r="131" spans="1:36" ht="15.75" customHeight="1" x14ac:dyDescent="0.2">
      <c r="A131" s="11"/>
      <c r="B131" s="11"/>
      <c r="C131" s="59"/>
      <c r="D131" s="59"/>
      <c r="E131" s="59"/>
      <c r="F131" s="59"/>
      <c r="G131" s="59"/>
      <c r="H131" s="59"/>
      <c r="I131" s="59"/>
      <c r="J131" s="59"/>
      <c r="K131" s="59"/>
      <c r="L131" s="59"/>
      <c r="M131" s="59"/>
      <c r="N131" s="59"/>
      <c r="O131" s="61"/>
      <c r="P131" s="11"/>
      <c r="Q131" s="11"/>
      <c r="R131" s="11"/>
      <c r="S131" s="11"/>
      <c r="T131" s="11"/>
      <c r="U131" s="11"/>
      <c r="V131" s="11"/>
      <c r="W131" s="11"/>
      <c r="X131" s="11"/>
      <c r="Y131" s="11"/>
      <c r="Z131" s="11"/>
      <c r="AA131" s="11"/>
      <c r="AB131" s="11"/>
      <c r="AC131" s="11"/>
      <c r="AD131" s="11"/>
      <c r="AE131" s="11"/>
      <c r="AF131" s="11"/>
      <c r="AG131" s="11"/>
      <c r="AH131" s="11"/>
      <c r="AI131" s="11"/>
      <c r="AJ131" s="11"/>
    </row>
    <row r="132" spans="1:36" ht="15.75" customHeight="1" x14ac:dyDescent="0.2">
      <c r="A132" s="11"/>
      <c r="B132" s="11"/>
      <c r="C132" s="59"/>
      <c r="D132" s="59"/>
      <c r="E132" s="59"/>
      <c r="F132" s="59"/>
      <c r="G132" s="59"/>
      <c r="H132" s="59"/>
      <c r="I132" s="59"/>
      <c r="J132" s="59"/>
      <c r="K132" s="59"/>
      <c r="L132" s="59"/>
      <c r="M132" s="59"/>
      <c r="N132" s="59"/>
      <c r="O132" s="61"/>
      <c r="P132" s="11"/>
      <c r="Q132" s="11"/>
      <c r="R132" s="11"/>
      <c r="S132" s="11"/>
      <c r="T132" s="11"/>
      <c r="U132" s="11"/>
      <c r="V132" s="11"/>
      <c r="W132" s="11"/>
      <c r="X132" s="11"/>
      <c r="Y132" s="11"/>
      <c r="Z132" s="11"/>
      <c r="AA132" s="11"/>
      <c r="AB132" s="11"/>
      <c r="AC132" s="11"/>
      <c r="AD132" s="11"/>
      <c r="AE132" s="11"/>
      <c r="AF132" s="11"/>
      <c r="AG132" s="11"/>
      <c r="AH132" s="11"/>
      <c r="AI132" s="11"/>
      <c r="AJ132" s="11"/>
    </row>
    <row r="133" spans="1:36" ht="15.75" customHeight="1" x14ac:dyDescent="0.2">
      <c r="A133" s="11"/>
      <c r="B133" s="11"/>
      <c r="C133" s="59"/>
      <c r="D133" s="59"/>
      <c r="E133" s="59"/>
      <c r="F133" s="59"/>
      <c r="G133" s="59"/>
      <c r="H133" s="59"/>
      <c r="I133" s="59"/>
      <c r="J133" s="59"/>
      <c r="K133" s="59"/>
      <c r="L133" s="59"/>
      <c r="M133" s="59"/>
      <c r="N133" s="59"/>
      <c r="O133" s="61"/>
      <c r="P133" s="11"/>
      <c r="Q133" s="11"/>
      <c r="R133" s="11"/>
      <c r="S133" s="11"/>
      <c r="T133" s="11"/>
      <c r="U133" s="11"/>
      <c r="V133" s="11"/>
      <c r="W133" s="11"/>
      <c r="X133" s="11"/>
      <c r="Y133" s="11"/>
      <c r="Z133" s="11"/>
      <c r="AA133" s="11"/>
      <c r="AB133" s="11"/>
      <c r="AC133" s="11"/>
      <c r="AD133" s="11"/>
      <c r="AE133" s="11"/>
      <c r="AF133" s="11"/>
      <c r="AG133" s="11"/>
      <c r="AH133" s="11"/>
      <c r="AI133" s="11"/>
      <c r="AJ133" s="11"/>
    </row>
    <row r="134" spans="1:36" ht="15.75" customHeight="1" x14ac:dyDescent="0.2">
      <c r="A134" s="11"/>
      <c r="B134" s="11"/>
      <c r="C134" s="59"/>
      <c r="D134" s="59"/>
      <c r="E134" s="59"/>
      <c r="F134" s="59"/>
      <c r="G134" s="59"/>
      <c r="H134" s="59"/>
      <c r="I134" s="59"/>
      <c r="J134" s="59"/>
      <c r="K134" s="59"/>
      <c r="L134" s="59"/>
      <c r="M134" s="59"/>
      <c r="N134" s="59"/>
      <c r="O134" s="61"/>
      <c r="P134" s="11"/>
      <c r="Q134" s="11"/>
      <c r="R134" s="11"/>
      <c r="S134" s="11"/>
      <c r="T134" s="11"/>
      <c r="U134" s="11"/>
      <c r="V134" s="11"/>
      <c r="W134" s="11"/>
      <c r="X134" s="11"/>
      <c r="Y134" s="11"/>
      <c r="Z134" s="11"/>
      <c r="AA134" s="11"/>
      <c r="AB134" s="11"/>
      <c r="AC134" s="11"/>
      <c r="AD134" s="11"/>
      <c r="AE134" s="11"/>
      <c r="AF134" s="11"/>
      <c r="AG134" s="11"/>
      <c r="AH134" s="11"/>
      <c r="AI134" s="11"/>
      <c r="AJ134" s="11"/>
    </row>
    <row r="135" spans="1:36" ht="15.75" customHeight="1" x14ac:dyDescent="0.2">
      <c r="A135" s="11"/>
      <c r="B135" s="11"/>
      <c r="C135" s="59"/>
      <c r="D135" s="59"/>
      <c r="E135" s="59"/>
      <c r="F135" s="59"/>
      <c r="G135" s="59"/>
      <c r="H135" s="59"/>
      <c r="I135" s="59"/>
      <c r="J135" s="59"/>
      <c r="K135" s="59"/>
      <c r="L135" s="59"/>
      <c r="M135" s="59"/>
      <c r="N135" s="59"/>
      <c r="O135" s="61"/>
      <c r="P135" s="11"/>
      <c r="Q135" s="11"/>
      <c r="R135" s="11"/>
      <c r="S135" s="11"/>
      <c r="T135" s="11"/>
      <c r="U135" s="11"/>
      <c r="V135" s="11"/>
      <c r="W135" s="11"/>
      <c r="X135" s="11"/>
      <c r="Y135" s="11"/>
      <c r="Z135" s="11"/>
      <c r="AA135" s="11"/>
      <c r="AB135" s="11"/>
      <c r="AC135" s="11"/>
      <c r="AD135" s="11"/>
      <c r="AE135" s="11"/>
      <c r="AF135" s="11"/>
      <c r="AG135" s="11"/>
      <c r="AH135" s="11"/>
      <c r="AI135" s="11"/>
      <c r="AJ135" s="11"/>
    </row>
    <row r="136" spans="1:36" ht="15.75" customHeight="1" x14ac:dyDescent="0.2">
      <c r="A136" s="11"/>
      <c r="B136" s="11"/>
      <c r="C136" s="59"/>
      <c r="D136" s="59"/>
      <c r="E136" s="59"/>
      <c r="F136" s="59"/>
      <c r="G136" s="59"/>
      <c r="H136" s="59"/>
      <c r="I136" s="59"/>
      <c r="J136" s="59"/>
      <c r="K136" s="59"/>
      <c r="L136" s="59"/>
      <c r="M136" s="59"/>
      <c r="N136" s="59"/>
      <c r="O136" s="61"/>
      <c r="P136" s="11"/>
      <c r="Q136" s="11"/>
      <c r="R136" s="11"/>
      <c r="S136" s="11"/>
      <c r="T136" s="11"/>
      <c r="U136" s="11"/>
      <c r="V136" s="11"/>
      <c r="W136" s="11"/>
      <c r="X136" s="11"/>
      <c r="Y136" s="11"/>
      <c r="Z136" s="11"/>
      <c r="AA136" s="11"/>
      <c r="AB136" s="11"/>
      <c r="AC136" s="11"/>
      <c r="AD136" s="11"/>
      <c r="AE136" s="11"/>
      <c r="AF136" s="11"/>
      <c r="AG136" s="11"/>
      <c r="AH136" s="11"/>
      <c r="AI136" s="11"/>
      <c r="AJ136" s="11"/>
    </row>
    <row r="137" spans="1:36" ht="15.75" customHeight="1" x14ac:dyDescent="0.2">
      <c r="A137" s="11"/>
      <c r="B137" s="11"/>
      <c r="C137" s="59"/>
      <c r="D137" s="59"/>
      <c r="E137" s="59"/>
      <c r="F137" s="59"/>
      <c r="G137" s="59"/>
      <c r="H137" s="59"/>
      <c r="I137" s="59"/>
      <c r="J137" s="59"/>
      <c r="K137" s="59"/>
      <c r="L137" s="59"/>
      <c r="M137" s="59"/>
      <c r="N137" s="59"/>
      <c r="O137" s="61"/>
      <c r="P137" s="11"/>
      <c r="Q137" s="11"/>
      <c r="R137" s="11"/>
      <c r="S137" s="11"/>
      <c r="T137" s="11"/>
      <c r="U137" s="11"/>
      <c r="V137" s="11"/>
      <c r="W137" s="11"/>
      <c r="X137" s="11"/>
      <c r="Y137" s="11"/>
      <c r="Z137" s="11"/>
      <c r="AA137" s="11"/>
      <c r="AB137" s="11"/>
      <c r="AC137" s="11"/>
      <c r="AD137" s="11"/>
      <c r="AE137" s="11"/>
      <c r="AF137" s="11"/>
      <c r="AG137" s="11"/>
      <c r="AH137" s="11"/>
      <c r="AI137" s="11"/>
      <c r="AJ137" s="11"/>
    </row>
    <row r="138" spans="1:36" ht="15.75" customHeight="1" x14ac:dyDescent="0.2">
      <c r="A138" s="11"/>
      <c r="B138" s="11"/>
      <c r="C138" s="59"/>
      <c r="D138" s="59"/>
      <c r="E138" s="59"/>
      <c r="F138" s="59"/>
      <c r="G138" s="59"/>
      <c r="H138" s="59"/>
      <c r="I138" s="59"/>
      <c r="J138" s="59"/>
      <c r="K138" s="59"/>
      <c r="L138" s="59"/>
      <c r="M138" s="59"/>
      <c r="N138" s="59"/>
      <c r="O138" s="61"/>
      <c r="P138" s="11"/>
      <c r="Q138" s="11"/>
      <c r="R138" s="11"/>
      <c r="S138" s="11"/>
      <c r="T138" s="11"/>
      <c r="U138" s="11"/>
      <c r="V138" s="11"/>
      <c r="W138" s="11"/>
      <c r="X138" s="11"/>
      <c r="Y138" s="11"/>
      <c r="Z138" s="11"/>
      <c r="AA138" s="11"/>
      <c r="AB138" s="11"/>
      <c r="AC138" s="11"/>
      <c r="AD138" s="11"/>
      <c r="AE138" s="11"/>
      <c r="AF138" s="11"/>
      <c r="AG138" s="11"/>
      <c r="AH138" s="11"/>
      <c r="AI138" s="11"/>
      <c r="AJ138" s="11"/>
    </row>
    <row r="139" spans="1:36" ht="15.75" customHeight="1" x14ac:dyDescent="0.2">
      <c r="A139" s="11"/>
      <c r="B139" s="11"/>
      <c r="C139" s="59"/>
      <c r="D139" s="59"/>
      <c r="E139" s="59"/>
      <c r="F139" s="59"/>
      <c r="G139" s="59"/>
      <c r="H139" s="59"/>
      <c r="I139" s="59"/>
      <c r="J139" s="59"/>
      <c r="K139" s="59"/>
      <c r="L139" s="59"/>
      <c r="M139" s="59"/>
      <c r="N139" s="59"/>
      <c r="O139" s="61"/>
      <c r="P139" s="11"/>
      <c r="Q139" s="11"/>
      <c r="R139" s="11"/>
      <c r="S139" s="11"/>
      <c r="T139" s="11"/>
      <c r="U139" s="11"/>
      <c r="V139" s="11"/>
      <c r="W139" s="11"/>
      <c r="X139" s="11"/>
      <c r="Y139" s="11"/>
      <c r="Z139" s="11"/>
      <c r="AA139" s="11"/>
      <c r="AB139" s="11"/>
      <c r="AC139" s="11"/>
      <c r="AD139" s="11"/>
      <c r="AE139" s="11"/>
      <c r="AF139" s="11"/>
      <c r="AG139" s="11"/>
      <c r="AH139" s="11"/>
      <c r="AI139" s="11"/>
      <c r="AJ139" s="11"/>
    </row>
    <row r="140" spans="1:36" ht="15.75" customHeight="1" x14ac:dyDescent="0.2">
      <c r="A140" s="11"/>
      <c r="B140" s="11"/>
      <c r="C140" s="59"/>
      <c r="D140" s="59"/>
      <c r="E140" s="59"/>
      <c r="F140" s="59"/>
      <c r="G140" s="59"/>
      <c r="H140" s="59"/>
      <c r="I140" s="59"/>
      <c r="J140" s="59"/>
      <c r="K140" s="59"/>
      <c r="L140" s="59"/>
      <c r="M140" s="59"/>
      <c r="N140" s="59"/>
      <c r="O140" s="61"/>
      <c r="P140" s="11"/>
      <c r="Q140" s="11"/>
      <c r="R140" s="11"/>
      <c r="S140" s="11"/>
      <c r="T140" s="11"/>
      <c r="U140" s="11"/>
      <c r="V140" s="11"/>
      <c r="W140" s="11"/>
      <c r="X140" s="11"/>
      <c r="Y140" s="11"/>
      <c r="Z140" s="11"/>
      <c r="AA140" s="11"/>
      <c r="AB140" s="11"/>
      <c r="AC140" s="11"/>
      <c r="AD140" s="11"/>
      <c r="AE140" s="11"/>
      <c r="AF140" s="11"/>
      <c r="AG140" s="11"/>
      <c r="AH140" s="11"/>
      <c r="AI140" s="11"/>
      <c r="AJ140" s="11"/>
    </row>
    <row r="141" spans="1:36" ht="15.75" customHeight="1" x14ac:dyDescent="0.2">
      <c r="A141" s="11"/>
      <c r="B141" s="11"/>
      <c r="C141" s="59"/>
      <c r="D141" s="59"/>
      <c r="E141" s="59"/>
      <c r="F141" s="59"/>
      <c r="G141" s="59"/>
      <c r="H141" s="59"/>
      <c r="I141" s="59"/>
      <c r="J141" s="59"/>
      <c r="K141" s="59"/>
      <c r="L141" s="59"/>
      <c r="M141" s="59"/>
      <c r="N141" s="59"/>
      <c r="O141" s="61"/>
      <c r="P141" s="11"/>
      <c r="Q141" s="11"/>
      <c r="R141" s="11"/>
      <c r="S141" s="11"/>
      <c r="T141" s="11"/>
      <c r="U141" s="11"/>
      <c r="V141" s="11"/>
      <c r="W141" s="11"/>
      <c r="X141" s="11"/>
      <c r="Y141" s="11"/>
      <c r="Z141" s="11"/>
      <c r="AA141" s="11"/>
      <c r="AB141" s="11"/>
      <c r="AC141" s="11"/>
      <c r="AD141" s="11"/>
      <c r="AE141" s="11"/>
      <c r="AF141" s="11"/>
      <c r="AG141" s="11"/>
      <c r="AH141" s="11"/>
      <c r="AI141" s="11"/>
      <c r="AJ141" s="11"/>
    </row>
    <row r="142" spans="1:36" ht="15.75" customHeight="1" x14ac:dyDescent="0.2">
      <c r="A142" s="11"/>
      <c r="B142" s="11"/>
      <c r="C142" s="59"/>
      <c r="D142" s="59"/>
      <c r="E142" s="59"/>
      <c r="F142" s="59"/>
      <c r="G142" s="59"/>
      <c r="H142" s="59"/>
      <c r="I142" s="59"/>
      <c r="J142" s="59"/>
      <c r="K142" s="59"/>
      <c r="L142" s="59"/>
      <c r="M142" s="59"/>
      <c r="N142" s="59"/>
      <c r="O142" s="61"/>
      <c r="P142" s="11"/>
      <c r="Q142" s="11"/>
      <c r="R142" s="11"/>
      <c r="S142" s="11"/>
      <c r="T142" s="11"/>
      <c r="U142" s="11"/>
      <c r="V142" s="11"/>
      <c r="W142" s="11"/>
      <c r="X142" s="11"/>
      <c r="Y142" s="11"/>
      <c r="Z142" s="11"/>
      <c r="AA142" s="11"/>
      <c r="AB142" s="11"/>
      <c r="AC142" s="11"/>
      <c r="AD142" s="11"/>
      <c r="AE142" s="11"/>
      <c r="AF142" s="11"/>
      <c r="AG142" s="11"/>
      <c r="AH142" s="11"/>
      <c r="AI142" s="11"/>
      <c r="AJ142" s="11"/>
    </row>
    <row r="143" spans="1:36" ht="15.75" customHeight="1" x14ac:dyDescent="0.2">
      <c r="A143" s="11"/>
      <c r="B143" s="11"/>
      <c r="C143" s="59"/>
      <c r="D143" s="59"/>
      <c r="E143" s="59"/>
      <c r="F143" s="59"/>
      <c r="G143" s="59"/>
      <c r="H143" s="59"/>
      <c r="I143" s="59"/>
      <c r="J143" s="59"/>
      <c r="K143" s="59"/>
      <c r="L143" s="59"/>
      <c r="M143" s="59"/>
      <c r="N143" s="59"/>
      <c r="O143" s="61"/>
      <c r="P143" s="11"/>
      <c r="Q143" s="11"/>
      <c r="R143" s="11"/>
      <c r="S143" s="11"/>
      <c r="T143" s="11"/>
      <c r="U143" s="11"/>
      <c r="V143" s="11"/>
      <c r="W143" s="11"/>
      <c r="X143" s="11"/>
      <c r="Y143" s="11"/>
      <c r="Z143" s="11"/>
      <c r="AA143" s="11"/>
      <c r="AB143" s="11"/>
      <c r="AC143" s="11"/>
      <c r="AD143" s="11"/>
      <c r="AE143" s="11"/>
      <c r="AF143" s="11"/>
      <c r="AG143" s="11"/>
      <c r="AH143" s="11"/>
      <c r="AI143" s="11"/>
      <c r="AJ143" s="11"/>
    </row>
    <row r="144" spans="1:36" ht="15.75" customHeight="1" x14ac:dyDescent="0.2">
      <c r="A144" s="11"/>
      <c r="B144" s="11"/>
      <c r="C144" s="59"/>
      <c r="D144" s="59"/>
      <c r="E144" s="59"/>
      <c r="F144" s="59"/>
      <c r="G144" s="59"/>
      <c r="H144" s="59"/>
      <c r="I144" s="59"/>
      <c r="J144" s="59"/>
      <c r="K144" s="59"/>
      <c r="L144" s="59"/>
      <c r="M144" s="59"/>
      <c r="N144" s="59"/>
      <c r="O144" s="61"/>
      <c r="P144" s="11"/>
      <c r="Q144" s="11"/>
      <c r="R144" s="11"/>
      <c r="S144" s="11"/>
      <c r="T144" s="11"/>
      <c r="U144" s="11"/>
      <c r="V144" s="11"/>
      <c r="W144" s="11"/>
      <c r="X144" s="11"/>
      <c r="Y144" s="11"/>
      <c r="Z144" s="11"/>
      <c r="AA144" s="11"/>
      <c r="AB144" s="11"/>
      <c r="AC144" s="11"/>
      <c r="AD144" s="11"/>
      <c r="AE144" s="11"/>
      <c r="AF144" s="11"/>
      <c r="AG144" s="11"/>
      <c r="AH144" s="11"/>
      <c r="AI144" s="11"/>
      <c r="AJ144" s="11"/>
    </row>
    <row r="145" spans="1:36" ht="15.75" customHeight="1" x14ac:dyDescent="0.2">
      <c r="A145" s="11"/>
      <c r="B145" s="11"/>
      <c r="C145" s="59"/>
      <c r="D145" s="59"/>
      <c r="E145" s="59"/>
      <c r="F145" s="59"/>
      <c r="G145" s="59"/>
      <c r="H145" s="59"/>
      <c r="I145" s="59"/>
      <c r="J145" s="59"/>
      <c r="K145" s="59"/>
      <c r="L145" s="59"/>
      <c r="M145" s="59"/>
      <c r="N145" s="59"/>
      <c r="O145" s="61"/>
      <c r="P145" s="11"/>
      <c r="Q145" s="11"/>
      <c r="R145" s="11"/>
      <c r="S145" s="11"/>
      <c r="T145" s="11"/>
      <c r="U145" s="11"/>
      <c r="V145" s="11"/>
      <c r="W145" s="11"/>
      <c r="X145" s="11"/>
      <c r="Y145" s="11"/>
      <c r="Z145" s="11"/>
      <c r="AA145" s="11"/>
      <c r="AB145" s="11"/>
      <c r="AC145" s="11"/>
      <c r="AD145" s="11"/>
      <c r="AE145" s="11"/>
      <c r="AF145" s="11"/>
      <c r="AG145" s="11"/>
      <c r="AH145" s="11"/>
      <c r="AI145" s="11"/>
      <c r="AJ145" s="11"/>
    </row>
    <row r="146" spans="1:36" ht="15.75" customHeight="1" x14ac:dyDescent="0.2">
      <c r="A146" s="11"/>
      <c r="B146" s="11"/>
      <c r="C146" s="59"/>
      <c r="D146" s="59"/>
      <c r="E146" s="59"/>
      <c r="F146" s="59"/>
      <c r="G146" s="59"/>
      <c r="H146" s="59"/>
      <c r="I146" s="59"/>
      <c r="J146" s="59"/>
      <c r="K146" s="59"/>
      <c r="L146" s="59"/>
      <c r="M146" s="59"/>
      <c r="N146" s="59"/>
      <c r="O146" s="61"/>
      <c r="P146" s="11"/>
      <c r="Q146" s="11"/>
      <c r="R146" s="11"/>
      <c r="S146" s="11"/>
      <c r="T146" s="11"/>
      <c r="U146" s="11"/>
      <c r="V146" s="11"/>
      <c r="W146" s="11"/>
      <c r="X146" s="11"/>
      <c r="Y146" s="11"/>
      <c r="Z146" s="11"/>
      <c r="AA146" s="11"/>
      <c r="AB146" s="11"/>
      <c r="AC146" s="11"/>
      <c r="AD146" s="11"/>
      <c r="AE146" s="11"/>
      <c r="AF146" s="11"/>
      <c r="AG146" s="11"/>
      <c r="AH146" s="11"/>
      <c r="AI146" s="11"/>
      <c r="AJ146" s="11"/>
    </row>
    <row r="147" spans="1:36" ht="15.75" customHeight="1" x14ac:dyDescent="0.2">
      <c r="A147" s="11"/>
      <c r="B147" s="11"/>
      <c r="C147" s="59"/>
      <c r="D147" s="59"/>
      <c r="E147" s="59"/>
      <c r="F147" s="59"/>
      <c r="G147" s="59"/>
      <c r="H147" s="59"/>
      <c r="I147" s="59"/>
      <c r="J147" s="59"/>
      <c r="K147" s="59"/>
      <c r="L147" s="59"/>
      <c r="M147" s="59"/>
      <c r="N147" s="59"/>
      <c r="O147" s="61"/>
      <c r="P147" s="11"/>
      <c r="Q147" s="11"/>
      <c r="R147" s="11"/>
      <c r="S147" s="11"/>
      <c r="T147" s="11"/>
      <c r="U147" s="11"/>
      <c r="V147" s="11"/>
      <c r="W147" s="11"/>
      <c r="X147" s="11"/>
      <c r="Y147" s="11"/>
      <c r="Z147" s="11"/>
      <c r="AA147" s="11"/>
      <c r="AB147" s="11"/>
      <c r="AC147" s="11"/>
      <c r="AD147" s="11"/>
      <c r="AE147" s="11"/>
      <c r="AF147" s="11"/>
      <c r="AG147" s="11"/>
      <c r="AH147" s="11"/>
      <c r="AI147" s="11"/>
      <c r="AJ147" s="11"/>
    </row>
    <row r="148" spans="1:36" ht="15.75" customHeight="1" x14ac:dyDescent="0.2">
      <c r="A148" s="11"/>
      <c r="B148" s="11"/>
      <c r="C148" s="59"/>
      <c r="D148" s="59"/>
      <c r="E148" s="59"/>
      <c r="F148" s="59"/>
      <c r="G148" s="59"/>
      <c r="H148" s="59"/>
      <c r="I148" s="59"/>
      <c r="J148" s="59"/>
      <c r="K148" s="59"/>
      <c r="L148" s="59"/>
      <c r="M148" s="59"/>
      <c r="N148" s="59"/>
      <c r="O148" s="61"/>
      <c r="P148" s="11"/>
      <c r="Q148" s="11"/>
      <c r="R148" s="11"/>
      <c r="S148" s="11"/>
      <c r="T148" s="11"/>
      <c r="U148" s="11"/>
      <c r="V148" s="11"/>
      <c r="W148" s="11"/>
      <c r="X148" s="11"/>
      <c r="Y148" s="11"/>
      <c r="Z148" s="11"/>
      <c r="AA148" s="11"/>
      <c r="AB148" s="11"/>
      <c r="AC148" s="11"/>
      <c r="AD148" s="11"/>
      <c r="AE148" s="11"/>
      <c r="AF148" s="11"/>
      <c r="AG148" s="11"/>
      <c r="AH148" s="11"/>
      <c r="AI148" s="11"/>
      <c r="AJ148" s="11"/>
    </row>
    <row r="149" spans="1:36" ht="15.75" customHeight="1" x14ac:dyDescent="0.2">
      <c r="A149" s="11"/>
      <c r="B149" s="11"/>
      <c r="C149" s="59"/>
      <c r="D149" s="59"/>
      <c r="E149" s="59"/>
      <c r="F149" s="59"/>
      <c r="G149" s="59"/>
      <c r="H149" s="59"/>
      <c r="I149" s="59"/>
      <c r="J149" s="59"/>
      <c r="K149" s="59"/>
      <c r="L149" s="59"/>
      <c r="M149" s="59"/>
      <c r="N149" s="59"/>
      <c r="O149" s="61"/>
      <c r="P149" s="11"/>
      <c r="Q149" s="11"/>
      <c r="R149" s="11"/>
      <c r="S149" s="11"/>
      <c r="T149" s="11"/>
      <c r="U149" s="11"/>
      <c r="V149" s="11"/>
      <c r="W149" s="11"/>
      <c r="X149" s="11"/>
      <c r="Y149" s="11"/>
      <c r="Z149" s="11"/>
      <c r="AA149" s="11"/>
      <c r="AB149" s="11"/>
      <c r="AC149" s="11"/>
      <c r="AD149" s="11"/>
      <c r="AE149" s="11"/>
      <c r="AF149" s="11"/>
      <c r="AG149" s="11"/>
      <c r="AH149" s="11"/>
      <c r="AI149" s="11"/>
      <c r="AJ149" s="11"/>
    </row>
    <row r="150" spans="1:36" ht="15.75" customHeight="1" x14ac:dyDescent="0.2">
      <c r="A150" s="11"/>
      <c r="B150" s="11"/>
      <c r="C150" s="59"/>
      <c r="D150" s="59"/>
      <c r="E150" s="59"/>
      <c r="F150" s="59"/>
      <c r="G150" s="59"/>
      <c r="H150" s="59"/>
      <c r="I150" s="59"/>
      <c r="J150" s="59"/>
      <c r="K150" s="59"/>
      <c r="L150" s="59"/>
      <c r="M150" s="59"/>
      <c r="N150" s="59"/>
      <c r="O150" s="61"/>
      <c r="P150" s="11"/>
      <c r="Q150" s="11"/>
      <c r="R150" s="11"/>
      <c r="S150" s="11"/>
      <c r="T150" s="11"/>
      <c r="U150" s="11"/>
      <c r="V150" s="11"/>
      <c r="W150" s="11"/>
      <c r="X150" s="11"/>
      <c r="Y150" s="11"/>
      <c r="Z150" s="11"/>
      <c r="AA150" s="11"/>
      <c r="AB150" s="11"/>
      <c r="AC150" s="11"/>
      <c r="AD150" s="11"/>
      <c r="AE150" s="11"/>
      <c r="AF150" s="11"/>
      <c r="AG150" s="11"/>
      <c r="AH150" s="11"/>
      <c r="AI150" s="11"/>
      <c r="AJ150" s="11"/>
    </row>
    <row r="151" spans="1:36" ht="15.75" customHeight="1" x14ac:dyDescent="0.2">
      <c r="A151" s="11"/>
      <c r="B151" s="11"/>
      <c r="C151" s="59"/>
      <c r="D151" s="59"/>
      <c r="E151" s="59"/>
      <c r="F151" s="59"/>
      <c r="G151" s="59"/>
      <c r="H151" s="59"/>
      <c r="I151" s="59"/>
      <c r="J151" s="59"/>
      <c r="K151" s="59"/>
      <c r="L151" s="59"/>
      <c r="M151" s="59"/>
      <c r="N151" s="59"/>
      <c r="O151" s="61"/>
      <c r="P151" s="11"/>
      <c r="Q151" s="11"/>
      <c r="R151" s="11"/>
      <c r="S151" s="11"/>
      <c r="T151" s="11"/>
      <c r="U151" s="11"/>
      <c r="V151" s="11"/>
      <c r="W151" s="11"/>
      <c r="X151" s="11"/>
      <c r="Y151" s="11"/>
      <c r="Z151" s="11"/>
      <c r="AA151" s="11"/>
      <c r="AB151" s="11"/>
      <c r="AC151" s="11"/>
      <c r="AD151" s="11"/>
      <c r="AE151" s="11"/>
      <c r="AF151" s="11"/>
      <c r="AG151" s="11"/>
      <c r="AH151" s="11"/>
      <c r="AI151" s="11"/>
      <c r="AJ151" s="11"/>
    </row>
    <row r="152" spans="1:36" ht="15.75" customHeight="1" x14ac:dyDescent="0.2">
      <c r="A152" s="11"/>
      <c r="B152" s="11"/>
      <c r="C152" s="59"/>
      <c r="D152" s="59"/>
      <c r="E152" s="59"/>
      <c r="F152" s="59"/>
      <c r="G152" s="59"/>
      <c r="H152" s="59"/>
      <c r="I152" s="59"/>
      <c r="J152" s="59"/>
      <c r="K152" s="59"/>
      <c r="L152" s="59"/>
      <c r="M152" s="59"/>
      <c r="N152" s="59"/>
      <c r="O152" s="61"/>
      <c r="P152" s="11"/>
      <c r="Q152" s="11"/>
      <c r="R152" s="11"/>
      <c r="S152" s="11"/>
      <c r="T152" s="11"/>
      <c r="U152" s="11"/>
      <c r="V152" s="11"/>
      <c r="W152" s="11"/>
      <c r="X152" s="11"/>
      <c r="Y152" s="11"/>
      <c r="Z152" s="11"/>
      <c r="AA152" s="11"/>
      <c r="AB152" s="11"/>
      <c r="AC152" s="11"/>
      <c r="AD152" s="11"/>
      <c r="AE152" s="11"/>
      <c r="AF152" s="11"/>
      <c r="AG152" s="11"/>
      <c r="AH152" s="11"/>
      <c r="AI152" s="11"/>
      <c r="AJ152" s="11"/>
    </row>
    <row r="153" spans="1:36" ht="15.75" customHeight="1" x14ac:dyDescent="0.2">
      <c r="A153" s="11"/>
      <c r="B153" s="11"/>
      <c r="C153" s="59"/>
      <c r="D153" s="59"/>
      <c r="E153" s="59"/>
      <c r="F153" s="59"/>
      <c r="G153" s="59"/>
      <c r="H153" s="59"/>
      <c r="I153" s="59"/>
      <c r="J153" s="59"/>
      <c r="K153" s="59"/>
      <c r="L153" s="59"/>
      <c r="M153" s="59"/>
      <c r="N153" s="59"/>
      <c r="O153" s="61"/>
      <c r="P153" s="11"/>
      <c r="Q153" s="11"/>
      <c r="R153" s="11"/>
      <c r="S153" s="11"/>
      <c r="T153" s="11"/>
      <c r="U153" s="11"/>
      <c r="V153" s="11"/>
      <c r="W153" s="11"/>
      <c r="X153" s="11"/>
      <c r="Y153" s="11"/>
      <c r="Z153" s="11"/>
      <c r="AA153" s="11"/>
      <c r="AB153" s="11"/>
      <c r="AC153" s="11"/>
      <c r="AD153" s="11"/>
      <c r="AE153" s="11"/>
      <c r="AF153" s="11"/>
      <c r="AG153" s="11"/>
      <c r="AH153" s="11"/>
      <c r="AI153" s="11"/>
      <c r="AJ153" s="11"/>
    </row>
    <row r="154" spans="1:36" ht="15.75" customHeight="1" x14ac:dyDescent="0.2">
      <c r="A154" s="11"/>
      <c r="B154" s="11"/>
      <c r="C154" s="59"/>
      <c r="D154" s="59"/>
      <c r="E154" s="59"/>
      <c r="F154" s="59"/>
      <c r="G154" s="59"/>
      <c r="H154" s="59"/>
      <c r="I154" s="59"/>
      <c r="J154" s="59"/>
      <c r="K154" s="59"/>
      <c r="L154" s="59"/>
      <c r="M154" s="59"/>
      <c r="N154" s="59"/>
      <c r="O154" s="61"/>
      <c r="P154" s="11"/>
      <c r="Q154" s="11"/>
      <c r="R154" s="11"/>
      <c r="S154" s="11"/>
      <c r="T154" s="11"/>
      <c r="U154" s="11"/>
      <c r="V154" s="11"/>
      <c r="W154" s="11"/>
      <c r="X154" s="11"/>
      <c r="Y154" s="11"/>
      <c r="Z154" s="11"/>
      <c r="AA154" s="11"/>
      <c r="AB154" s="11"/>
      <c r="AC154" s="11"/>
      <c r="AD154" s="11"/>
      <c r="AE154" s="11"/>
      <c r="AF154" s="11"/>
      <c r="AG154" s="11"/>
      <c r="AH154" s="11"/>
      <c r="AI154" s="11"/>
      <c r="AJ154" s="11"/>
    </row>
    <row r="155" spans="1:36" ht="15.75" customHeight="1" x14ac:dyDescent="0.2">
      <c r="A155" s="11"/>
      <c r="B155" s="11"/>
      <c r="C155" s="59"/>
      <c r="D155" s="59"/>
      <c r="E155" s="59"/>
      <c r="F155" s="59"/>
      <c r="G155" s="59"/>
      <c r="H155" s="59"/>
      <c r="I155" s="59"/>
      <c r="J155" s="59"/>
      <c r="K155" s="59"/>
      <c r="L155" s="59"/>
      <c r="M155" s="59"/>
      <c r="N155" s="59"/>
      <c r="O155" s="61"/>
      <c r="P155" s="11"/>
      <c r="Q155" s="11"/>
      <c r="R155" s="11"/>
      <c r="S155" s="11"/>
      <c r="T155" s="11"/>
      <c r="U155" s="11"/>
      <c r="V155" s="11"/>
      <c r="W155" s="11"/>
      <c r="X155" s="11"/>
      <c r="Y155" s="11"/>
      <c r="Z155" s="11"/>
      <c r="AA155" s="11"/>
      <c r="AB155" s="11"/>
      <c r="AC155" s="11"/>
      <c r="AD155" s="11"/>
      <c r="AE155" s="11"/>
      <c r="AF155" s="11"/>
      <c r="AG155" s="11"/>
      <c r="AH155" s="11"/>
      <c r="AI155" s="11"/>
      <c r="AJ155" s="11"/>
    </row>
    <row r="156" spans="1:36" ht="15.75" customHeight="1" x14ac:dyDescent="0.2">
      <c r="A156" s="11"/>
      <c r="B156" s="11"/>
      <c r="C156" s="59"/>
      <c r="D156" s="59"/>
      <c r="E156" s="59"/>
      <c r="F156" s="59"/>
      <c r="G156" s="59"/>
      <c r="H156" s="59"/>
      <c r="I156" s="59"/>
      <c r="J156" s="59"/>
      <c r="K156" s="59"/>
      <c r="L156" s="59"/>
      <c r="M156" s="59"/>
      <c r="N156" s="59"/>
      <c r="O156" s="61"/>
      <c r="P156" s="11"/>
      <c r="Q156" s="11"/>
      <c r="R156" s="11"/>
      <c r="S156" s="11"/>
      <c r="T156" s="11"/>
      <c r="U156" s="11"/>
      <c r="V156" s="11"/>
      <c r="W156" s="11"/>
      <c r="X156" s="11"/>
      <c r="Y156" s="11"/>
      <c r="Z156" s="11"/>
      <c r="AA156" s="11"/>
      <c r="AB156" s="11"/>
      <c r="AC156" s="11"/>
      <c r="AD156" s="11"/>
      <c r="AE156" s="11"/>
      <c r="AF156" s="11"/>
      <c r="AG156" s="11"/>
      <c r="AH156" s="11"/>
      <c r="AI156" s="11"/>
      <c r="AJ156" s="11"/>
    </row>
    <row r="157" spans="1:36" ht="15.75" customHeight="1" x14ac:dyDescent="0.2">
      <c r="A157" s="11"/>
      <c r="B157" s="11"/>
      <c r="C157" s="59"/>
      <c r="D157" s="59"/>
      <c r="E157" s="59"/>
      <c r="F157" s="59"/>
      <c r="G157" s="59"/>
      <c r="H157" s="59"/>
      <c r="I157" s="59"/>
      <c r="J157" s="59"/>
      <c r="K157" s="59"/>
      <c r="L157" s="59"/>
      <c r="M157" s="59"/>
      <c r="N157" s="59"/>
      <c r="O157" s="61"/>
      <c r="P157" s="11"/>
      <c r="Q157" s="11"/>
      <c r="R157" s="11"/>
      <c r="S157" s="11"/>
      <c r="T157" s="11"/>
      <c r="U157" s="11"/>
      <c r="V157" s="11"/>
      <c r="W157" s="11"/>
      <c r="X157" s="11"/>
      <c r="Y157" s="11"/>
      <c r="Z157" s="11"/>
      <c r="AA157" s="11"/>
      <c r="AB157" s="11"/>
      <c r="AC157" s="11"/>
      <c r="AD157" s="11"/>
      <c r="AE157" s="11"/>
      <c r="AF157" s="11"/>
      <c r="AG157" s="11"/>
      <c r="AH157" s="11"/>
      <c r="AI157" s="11"/>
      <c r="AJ157" s="11"/>
    </row>
    <row r="158" spans="1:36" ht="15.75" customHeight="1" x14ac:dyDescent="0.2">
      <c r="A158" s="11"/>
      <c r="B158" s="11"/>
      <c r="C158" s="59"/>
      <c r="D158" s="59"/>
      <c r="E158" s="59"/>
      <c r="F158" s="59"/>
      <c r="G158" s="59"/>
      <c r="H158" s="59"/>
      <c r="I158" s="59"/>
      <c r="J158" s="59"/>
      <c r="K158" s="59"/>
      <c r="L158" s="59"/>
      <c r="M158" s="59"/>
      <c r="N158" s="59"/>
      <c r="O158" s="61"/>
      <c r="P158" s="11"/>
      <c r="Q158" s="11"/>
      <c r="R158" s="11"/>
      <c r="S158" s="11"/>
      <c r="T158" s="11"/>
      <c r="U158" s="11"/>
      <c r="V158" s="11"/>
      <c r="W158" s="11"/>
      <c r="X158" s="11"/>
      <c r="Y158" s="11"/>
      <c r="Z158" s="11"/>
      <c r="AA158" s="11"/>
      <c r="AB158" s="11"/>
      <c r="AC158" s="11"/>
      <c r="AD158" s="11"/>
      <c r="AE158" s="11"/>
      <c r="AF158" s="11"/>
      <c r="AG158" s="11"/>
      <c r="AH158" s="11"/>
      <c r="AI158" s="11"/>
      <c r="AJ158" s="11"/>
    </row>
    <row r="159" spans="1:36" ht="15.75" customHeight="1" x14ac:dyDescent="0.2">
      <c r="A159" s="11"/>
      <c r="B159" s="11"/>
      <c r="C159" s="59"/>
      <c r="D159" s="59"/>
      <c r="E159" s="59"/>
      <c r="F159" s="59"/>
      <c r="G159" s="59"/>
      <c r="H159" s="59"/>
      <c r="I159" s="59"/>
      <c r="J159" s="59"/>
      <c r="K159" s="59"/>
      <c r="L159" s="59"/>
      <c r="M159" s="59"/>
      <c r="N159" s="59"/>
      <c r="O159" s="61"/>
      <c r="P159" s="11"/>
      <c r="Q159" s="11"/>
      <c r="R159" s="11"/>
      <c r="S159" s="11"/>
      <c r="T159" s="11"/>
      <c r="U159" s="11"/>
      <c r="V159" s="11"/>
      <c r="W159" s="11"/>
      <c r="X159" s="11"/>
      <c r="Y159" s="11"/>
      <c r="Z159" s="11"/>
      <c r="AA159" s="11"/>
      <c r="AB159" s="11"/>
      <c r="AC159" s="11"/>
      <c r="AD159" s="11"/>
      <c r="AE159" s="11"/>
      <c r="AF159" s="11"/>
      <c r="AG159" s="11"/>
      <c r="AH159" s="11"/>
      <c r="AI159" s="11"/>
      <c r="AJ159" s="11"/>
    </row>
    <row r="160" spans="1:36" ht="15.75" customHeight="1" x14ac:dyDescent="0.2">
      <c r="A160" s="11"/>
      <c r="B160" s="11"/>
      <c r="C160" s="59"/>
      <c r="D160" s="59"/>
      <c r="E160" s="59"/>
      <c r="F160" s="59"/>
      <c r="G160" s="59"/>
      <c r="H160" s="59"/>
      <c r="I160" s="59"/>
      <c r="J160" s="59"/>
      <c r="K160" s="59"/>
      <c r="L160" s="59"/>
      <c r="M160" s="59"/>
      <c r="N160" s="59"/>
      <c r="O160" s="61"/>
      <c r="P160" s="11"/>
      <c r="Q160" s="11"/>
      <c r="R160" s="11"/>
      <c r="S160" s="11"/>
      <c r="T160" s="11"/>
      <c r="U160" s="11"/>
      <c r="V160" s="11"/>
      <c r="W160" s="11"/>
      <c r="X160" s="11"/>
      <c r="Y160" s="11"/>
      <c r="Z160" s="11"/>
      <c r="AA160" s="11"/>
      <c r="AB160" s="11"/>
      <c r="AC160" s="11"/>
      <c r="AD160" s="11"/>
      <c r="AE160" s="11"/>
      <c r="AF160" s="11"/>
      <c r="AG160" s="11"/>
      <c r="AH160" s="11"/>
      <c r="AI160" s="11"/>
      <c r="AJ160" s="11"/>
    </row>
    <row r="161" spans="1:36" ht="15.75" customHeight="1" x14ac:dyDescent="0.2">
      <c r="A161" s="11"/>
      <c r="B161" s="11"/>
      <c r="C161" s="59"/>
      <c r="D161" s="59"/>
      <c r="E161" s="59"/>
      <c r="F161" s="59"/>
      <c r="G161" s="59"/>
      <c r="H161" s="59"/>
      <c r="I161" s="59"/>
      <c r="J161" s="59"/>
      <c r="K161" s="59"/>
      <c r="L161" s="59"/>
      <c r="M161" s="59"/>
      <c r="N161" s="59"/>
      <c r="O161" s="61"/>
      <c r="P161" s="11"/>
      <c r="Q161" s="11"/>
      <c r="R161" s="11"/>
      <c r="S161" s="11"/>
      <c r="T161" s="11"/>
      <c r="U161" s="11"/>
      <c r="V161" s="11"/>
      <c r="W161" s="11"/>
      <c r="X161" s="11"/>
      <c r="Y161" s="11"/>
      <c r="Z161" s="11"/>
      <c r="AA161" s="11"/>
      <c r="AB161" s="11"/>
      <c r="AC161" s="11"/>
      <c r="AD161" s="11"/>
      <c r="AE161" s="11"/>
      <c r="AF161" s="11"/>
      <c r="AG161" s="11"/>
      <c r="AH161" s="11"/>
      <c r="AI161" s="11"/>
      <c r="AJ161" s="11"/>
    </row>
    <row r="162" spans="1:36" ht="15.75" customHeight="1" x14ac:dyDescent="0.2">
      <c r="A162" s="11"/>
      <c r="B162" s="11"/>
      <c r="C162" s="59"/>
      <c r="D162" s="59"/>
      <c r="E162" s="59"/>
      <c r="F162" s="59"/>
      <c r="G162" s="59"/>
      <c r="H162" s="59"/>
      <c r="I162" s="59"/>
      <c r="J162" s="59"/>
      <c r="K162" s="59"/>
      <c r="L162" s="59"/>
      <c r="M162" s="59"/>
      <c r="N162" s="59"/>
      <c r="O162" s="61"/>
      <c r="P162" s="11"/>
      <c r="Q162" s="11"/>
      <c r="R162" s="11"/>
      <c r="S162" s="11"/>
      <c r="T162" s="11"/>
      <c r="U162" s="11"/>
      <c r="V162" s="11"/>
      <c r="W162" s="11"/>
      <c r="X162" s="11"/>
      <c r="Y162" s="11"/>
      <c r="Z162" s="11"/>
      <c r="AA162" s="11"/>
      <c r="AB162" s="11"/>
      <c r="AC162" s="11"/>
      <c r="AD162" s="11"/>
      <c r="AE162" s="11"/>
      <c r="AF162" s="11"/>
      <c r="AG162" s="11"/>
      <c r="AH162" s="11"/>
      <c r="AI162" s="11"/>
      <c r="AJ162" s="11"/>
    </row>
    <row r="163" spans="1:36" ht="15.75" customHeight="1" x14ac:dyDescent="0.2">
      <c r="A163" s="11"/>
      <c r="B163" s="11"/>
      <c r="C163" s="59"/>
      <c r="D163" s="59"/>
      <c r="E163" s="59"/>
      <c r="F163" s="59"/>
      <c r="G163" s="59"/>
      <c r="H163" s="59"/>
      <c r="I163" s="59"/>
      <c r="J163" s="59"/>
      <c r="K163" s="59"/>
      <c r="L163" s="59"/>
      <c r="M163" s="59"/>
      <c r="N163" s="59"/>
      <c r="O163" s="61"/>
      <c r="P163" s="11"/>
      <c r="Q163" s="11"/>
      <c r="R163" s="11"/>
      <c r="S163" s="11"/>
      <c r="T163" s="11"/>
      <c r="U163" s="11"/>
      <c r="V163" s="11"/>
      <c r="W163" s="11"/>
      <c r="X163" s="11"/>
      <c r="Y163" s="11"/>
      <c r="Z163" s="11"/>
      <c r="AA163" s="11"/>
      <c r="AB163" s="11"/>
      <c r="AC163" s="11"/>
      <c r="AD163" s="11"/>
      <c r="AE163" s="11"/>
      <c r="AF163" s="11"/>
      <c r="AG163" s="11"/>
      <c r="AH163" s="11"/>
      <c r="AI163" s="11"/>
      <c r="AJ163" s="11"/>
    </row>
    <row r="164" spans="1:36" ht="15.75" customHeight="1" x14ac:dyDescent="0.2">
      <c r="A164" s="11"/>
      <c r="B164" s="11"/>
      <c r="C164" s="59"/>
      <c r="D164" s="59"/>
      <c r="E164" s="59"/>
      <c r="F164" s="59"/>
      <c r="G164" s="59"/>
      <c r="H164" s="59"/>
      <c r="I164" s="59"/>
      <c r="J164" s="59"/>
      <c r="K164" s="59"/>
      <c r="L164" s="59"/>
      <c r="M164" s="59"/>
      <c r="N164" s="59"/>
      <c r="O164" s="61"/>
      <c r="P164" s="11"/>
      <c r="Q164" s="11"/>
      <c r="R164" s="11"/>
      <c r="S164" s="11"/>
      <c r="T164" s="11"/>
      <c r="U164" s="11"/>
      <c r="V164" s="11"/>
      <c r="W164" s="11"/>
      <c r="X164" s="11"/>
      <c r="Y164" s="11"/>
      <c r="Z164" s="11"/>
      <c r="AA164" s="11"/>
      <c r="AB164" s="11"/>
      <c r="AC164" s="11"/>
      <c r="AD164" s="11"/>
      <c r="AE164" s="11"/>
      <c r="AF164" s="11"/>
      <c r="AG164" s="11"/>
      <c r="AH164" s="11"/>
      <c r="AI164" s="11"/>
      <c r="AJ164" s="11"/>
    </row>
    <row r="165" spans="1:36" ht="15.75" customHeight="1" x14ac:dyDescent="0.2">
      <c r="A165" s="11"/>
      <c r="B165" s="11"/>
      <c r="C165" s="59"/>
      <c r="D165" s="59"/>
      <c r="E165" s="59"/>
      <c r="F165" s="59"/>
      <c r="G165" s="59"/>
      <c r="H165" s="59"/>
      <c r="I165" s="59"/>
      <c r="J165" s="59"/>
      <c r="K165" s="59"/>
      <c r="L165" s="59"/>
      <c r="M165" s="59"/>
      <c r="N165" s="59"/>
      <c r="O165" s="61"/>
      <c r="P165" s="11"/>
      <c r="Q165" s="11"/>
      <c r="R165" s="11"/>
      <c r="S165" s="11"/>
      <c r="T165" s="11"/>
      <c r="U165" s="11"/>
      <c r="V165" s="11"/>
      <c r="W165" s="11"/>
      <c r="X165" s="11"/>
      <c r="Y165" s="11"/>
      <c r="Z165" s="11"/>
      <c r="AA165" s="11"/>
      <c r="AB165" s="11"/>
      <c r="AC165" s="11"/>
      <c r="AD165" s="11"/>
      <c r="AE165" s="11"/>
      <c r="AF165" s="11"/>
      <c r="AG165" s="11"/>
      <c r="AH165" s="11"/>
      <c r="AI165" s="11"/>
      <c r="AJ165" s="11"/>
    </row>
    <row r="166" spans="1:36" ht="15.75" customHeight="1" x14ac:dyDescent="0.2">
      <c r="A166" s="11"/>
      <c r="B166" s="11"/>
      <c r="C166" s="59"/>
      <c r="D166" s="59"/>
      <c r="E166" s="59"/>
      <c r="F166" s="59"/>
      <c r="G166" s="59"/>
      <c r="H166" s="59"/>
      <c r="I166" s="59"/>
      <c r="J166" s="59"/>
      <c r="K166" s="59"/>
      <c r="L166" s="59"/>
      <c r="M166" s="59"/>
      <c r="N166" s="59"/>
      <c r="O166" s="61"/>
      <c r="P166" s="11"/>
      <c r="Q166" s="11"/>
      <c r="R166" s="11"/>
      <c r="S166" s="11"/>
      <c r="T166" s="11"/>
      <c r="U166" s="11"/>
      <c r="V166" s="11"/>
      <c r="W166" s="11"/>
      <c r="X166" s="11"/>
      <c r="Y166" s="11"/>
      <c r="Z166" s="11"/>
      <c r="AA166" s="11"/>
      <c r="AB166" s="11"/>
      <c r="AC166" s="11"/>
      <c r="AD166" s="11"/>
      <c r="AE166" s="11"/>
      <c r="AF166" s="11"/>
      <c r="AG166" s="11"/>
      <c r="AH166" s="11"/>
      <c r="AI166" s="11"/>
      <c r="AJ166" s="11"/>
    </row>
    <row r="167" spans="1:36" ht="15.75" customHeight="1" x14ac:dyDescent="0.2">
      <c r="A167" s="11"/>
      <c r="B167" s="11"/>
      <c r="C167" s="59"/>
      <c r="D167" s="59"/>
      <c r="E167" s="59"/>
      <c r="F167" s="59"/>
      <c r="G167" s="59"/>
      <c r="H167" s="59"/>
      <c r="I167" s="59"/>
      <c r="J167" s="59"/>
      <c r="K167" s="59"/>
      <c r="L167" s="59"/>
      <c r="M167" s="59"/>
      <c r="N167" s="59"/>
      <c r="O167" s="61"/>
      <c r="P167" s="11"/>
      <c r="Q167" s="11"/>
      <c r="R167" s="11"/>
      <c r="S167" s="11"/>
      <c r="T167" s="11"/>
      <c r="U167" s="11"/>
      <c r="V167" s="11"/>
      <c r="W167" s="11"/>
      <c r="X167" s="11"/>
      <c r="Y167" s="11"/>
      <c r="Z167" s="11"/>
      <c r="AA167" s="11"/>
      <c r="AB167" s="11"/>
      <c r="AC167" s="11"/>
      <c r="AD167" s="11"/>
      <c r="AE167" s="11"/>
      <c r="AF167" s="11"/>
      <c r="AG167" s="11"/>
      <c r="AH167" s="11"/>
      <c r="AI167" s="11"/>
      <c r="AJ167" s="11"/>
    </row>
    <row r="168" spans="1:36" ht="15.75" customHeight="1" x14ac:dyDescent="0.2">
      <c r="A168" s="11"/>
      <c r="B168" s="11"/>
      <c r="C168" s="59"/>
      <c r="D168" s="59"/>
      <c r="E168" s="59"/>
      <c r="F168" s="59"/>
      <c r="G168" s="59"/>
      <c r="H168" s="59"/>
      <c r="I168" s="59"/>
      <c r="J168" s="59"/>
      <c r="K168" s="59"/>
      <c r="L168" s="59"/>
      <c r="M168" s="59"/>
      <c r="N168" s="59"/>
      <c r="O168" s="61"/>
      <c r="P168" s="11"/>
      <c r="Q168" s="11"/>
      <c r="R168" s="11"/>
      <c r="S168" s="11"/>
      <c r="T168" s="11"/>
      <c r="U168" s="11"/>
      <c r="V168" s="11"/>
      <c r="W168" s="11"/>
      <c r="X168" s="11"/>
      <c r="Y168" s="11"/>
      <c r="Z168" s="11"/>
      <c r="AA168" s="11"/>
      <c r="AB168" s="11"/>
      <c r="AC168" s="11"/>
      <c r="AD168" s="11"/>
      <c r="AE168" s="11"/>
      <c r="AF168" s="11"/>
      <c r="AG168" s="11"/>
      <c r="AH168" s="11"/>
      <c r="AI168" s="11"/>
      <c r="AJ168" s="11"/>
    </row>
    <row r="169" spans="1:36" ht="15.75" customHeight="1" x14ac:dyDescent="0.2">
      <c r="A169" s="11"/>
      <c r="B169" s="11"/>
      <c r="C169" s="59"/>
      <c r="D169" s="59"/>
      <c r="E169" s="59"/>
      <c r="F169" s="59"/>
      <c r="G169" s="59"/>
      <c r="H169" s="59"/>
      <c r="I169" s="59"/>
      <c r="J169" s="59"/>
      <c r="K169" s="59"/>
      <c r="L169" s="59"/>
      <c r="M169" s="59"/>
      <c r="N169" s="59"/>
      <c r="O169" s="61"/>
      <c r="P169" s="11"/>
      <c r="Q169" s="11"/>
      <c r="R169" s="11"/>
      <c r="S169" s="11"/>
      <c r="T169" s="11"/>
      <c r="U169" s="11"/>
      <c r="V169" s="11"/>
      <c r="W169" s="11"/>
      <c r="X169" s="11"/>
      <c r="Y169" s="11"/>
      <c r="Z169" s="11"/>
      <c r="AA169" s="11"/>
      <c r="AB169" s="11"/>
      <c r="AC169" s="11"/>
      <c r="AD169" s="11"/>
      <c r="AE169" s="11"/>
      <c r="AF169" s="11"/>
      <c r="AG169" s="11"/>
      <c r="AH169" s="11"/>
      <c r="AI169" s="11"/>
      <c r="AJ169" s="11"/>
    </row>
    <row r="170" spans="1:36" ht="15.75" customHeight="1" x14ac:dyDescent="0.2">
      <c r="A170" s="11"/>
      <c r="B170" s="11"/>
      <c r="C170" s="59"/>
      <c r="D170" s="59"/>
      <c r="E170" s="59"/>
      <c r="F170" s="59"/>
      <c r="G170" s="59"/>
      <c r="H170" s="59"/>
      <c r="I170" s="59"/>
      <c r="J170" s="59"/>
      <c r="K170" s="59"/>
      <c r="L170" s="59"/>
      <c r="M170" s="59"/>
      <c r="N170" s="59"/>
      <c r="O170" s="61"/>
      <c r="P170" s="11"/>
      <c r="Q170" s="11"/>
      <c r="R170" s="11"/>
      <c r="S170" s="11"/>
      <c r="T170" s="11"/>
      <c r="U170" s="11"/>
      <c r="V170" s="11"/>
      <c r="W170" s="11"/>
      <c r="X170" s="11"/>
      <c r="Y170" s="11"/>
      <c r="Z170" s="11"/>
      <c r="AA170" s="11"/>
      <c r="AB170" s="11"/>
      <c r="AC170" s="11"/>
      <c r="AD170" s="11"/>
      <c r="AE170" s="11"/>
      <c r="AF170" s="11"/>
      <c r="AG170" s="11"/>
      <c r="AH170" s="11"/>
      <c r="AI170" s="11"/>
      <c r="AJ170" s="11"/>
    </row>
    <row r="171" spans="1:36" ht="15.75" customHeight="1" x14ac:dyDescent="0.2">
      <c r="A171" s="11"/>
      <c r="B171" s="11"/>
      <c r="C171" s="59"/>
      <c r="D171" s="59"/>
      <c r="E171" s="59"/>
      <c r="F171" s="59"/>
      <c r="G171" s="59"/>
      <c r="H171" s="59"/>
      <c r="I171" s="59"/>
      <c r="J171" s="59"/>
      <c r="K171" s="59"/>
      <c r="L171" s="59"/>
      <c r="M171" s="59"/>
      <c r="N171" s="59"/>
      <c r="O171" s="61"/>
      <c r="P171" s="11"/>
      <c r="Q171" s="11"/>
      <c r="R171" s="11"/>
      <c r="S171" s="11"/>
      <c r="T171" s="11"/>
      <c r="U171" s="11"/>
      <c r="V171" s="11"/>
      <c r="W171" s="11"/>
      <c r="X171" s="11"/>
      <c r="Y171" s="11"/>
      <c r="Z171" s="11"/>
      <c r="AA171" s="11"/>
      <c r="AB171" s="11"/>
      <c r="AC171" s="11"/>
      <c r="AD171" s="11"/>
      <c r="AE171" s="11"/>
      <c r="AF171" s="11"/>
      <c r="AG171" s="11"/>
      <c r="AH171" s="11"/>
      <c r="AI171" s="11"/>
      <c r="AJ171" s="11"/>
    </row>
    <row r="172" spans="1:36" ht="15.75" customHeight="1" x14ac:dyDescent="0.2">
      <c r="A172" s="11"/>
      <c r="B172" s="11"/>
      <c r="C172" s="59"/>
      <c r="D172" s="59"/>
      <c r="E172" s="59"/>
      <c r="F172" s="59"/>
      <c r="G172" s="59"/>
      <c r="H172" s="59"/>
      <c r="I172" s="59"/>
      <c r="J172" s="59"/>
      <c r="K172" s="59"/>
      <c r="L172" s="59"/>
      <c r="M172" s="59"/>
      <c r="N172" s="59"/>
      <c r="O172" s="61"/>
      <c r="P172" s="11"/>
      <c r="Q172" s="11"/>
      <c r="R172" s="11"/>
      <c r="S172" s="11"/>
      <c r="T172" s="11"/>
      <c r="U172" s="11"/>
      <c r="V172" s="11"/>
      <c r="W172" s="11"/>
      <c r="X172" s="11"/>
      <c r="Y172" s="11"/>
      <c r="Z172" s="11"/>
      <c r="AA172" s="11"/>
      <c r="AB172" s="11"/>
      <c r="AC172" s="11"/>
      <c r="AD172" s="11"/>
      <c r="AE172" s="11"/>
      <c r="AF172" s="11"/>
      <c r="AG172" s="11"/>
      <c r="AH172" s="11"/>
      <c r="AI172" s="11"/>
      <c r="AJ172" s="11"/>
    </row>
    <row r="173" spans="1:36" ht="15.75" customHeight="1" x14ac:dyDescent="0.2">
      <c r="A173" s="11"/>
      <c r="B173" s="11"/>
      <c r="C173" s="59"/>
      <c r="D173" s="59"/>
      <c r="E173" s="59"/>
      <c r="F173" s="59"/>
      <c r="G173" s="59"/>
      <c r="H173" s="59"/>
      <c r="I173" s="59"/>
      <c r="J173" s="59"/>
      <c r="K173" s="59"/>
      <c r="L173" s="59"/>
      <c r="M173" s="59"/>
      <c r="N173" s="59"/>
      <c r="O173" s="61"/>
      <c r="P173" s="11"/>
      <c r="Q173" s="11"/>
      <c r="R173" s="11"/>
      <c r="S173" s="11"/>
      <c r="T173" s="11"/>
      <c r="U173" s="11"/>
      <c r="V173" s="11"/>
      <c r="W173" s="11"/>
      <c r="X173" s="11"/>
      <c r="Y173" s="11"/>
      <c r="Z173" s="11"/>
      <c r="AA173" s="11"/>
      <c r="AB173" s="11"/>
      <c r="AC173" s="11"/>
      <c r="AD173" s="11"/>
      <c r="AE173" s="11"/>
      <c r="AF173" s="11"/>
      <c r="AG173" s="11"/>
      <c r="AH173" s="11"/>
      <c r="AI173" s="11"/>
      <c r="AJ173" s="11"/>
    </row>
    <row r="174" spans="1:36" ht="15.75" customHeight="1" x14ac:dyDescent="0.2">
      <c r="A174" s="11"/>
      <c r="B174" s="11"/>
      <c r="C174" s="59"/>
      <c r="D174" s="59"/>
      <c r="E174" s="59"/>
      <c r="F174" s="59"/>
      <c r="G174" s="59"/>
      <c r="H174" s="59"/>
      <c r="I174" s="59"/>
      <c r="J174" s="59"/>
      <c r="K174" s="59"/>
      <c r="L174" s="59"/>
      <c r="M174" s="59"/>
      <c r="N174" s="59"/>
      <c r="O174" s="61"/>
      <c r="P174" s="11"/>
      <c r="Q174" s="11"/>
      <c r="R174" s="11"/>
      <c r="S174" s="11"/>
      <c r="T174" s="11"/>
      <c r="U174" s="11"/>
      <c r="V174" s="11"/>
      <c r="W174" s="11"/>
      <c r="X174" s="11"/>
      <c r="Y174" s="11"/>
      <c r="Z174" s="11"/>
      <c r="AA174" s="11"/>
      <c r="AB174" s="11"/>
      <c r="AC174" s="11"/>
      <c r="AD174" s="11"/>
      <c r="AE174" s="11"/>
      <c r="AF174" s="11"/>
      <c r="AG174" s="11"/>
      <c r="AH174" s="11"/>
      <c r="AI174" s="11"/>
      <c r="AJ174" s="11"/>
    </row>
    <row r="175" spans="1:36" ht="15.75" customHeight="1" x14ac:dyDescent="0.2">
      <c r="A175" s="11"/>
      <c r="B175" s="11"/>
      <c r="C175" s="59"/>
      <c r="D175" s="59"/>
      <c r="E175" s="59"/>
      <c r="F175" s="59"/>
      <c r="G175" s="59"/>
      <c r="H175" s="59"/>
      <c r="I175" s="59"/>
      <c r="J175" s="59"/>
      <c r="K175" s="59"/>
      <c r="L175" s="59"/>
      <c r="M175" s="59"/>
      <c r="N175" s="59"/>
      <c r="O175" s="61"/>
      <c r="P175" s="11"/>
      <c r="Q175" s="11"/>
      <c r="R175" s="11"/>
      <c r="S175" s="11"/>
      <c r="T175" s="11"/>
      <c r="U175" s="11"/>
      <c r="V175" s="11"/>
      <c r="W175" s="11"/>
      <c r="X175" s="11"/>
      <c r="Y175" s="11"/>
      <c r="Z175" s="11"/>
      <c r="AA175" s="11"/>
      <c r="AB175" s="11"/>
      <c r="AC175" s="11"/>
      <c r="AD175" s="11"/>
      <c r="AE175" s="11"/>
      <c r="AF175" s="11"/>
      <c r="AG175" s="11"/>
      <c r="AH175" s="11"/>
      <c r="AI175" s="11"/>
      <c r="AJ175" s="11"/>
    </row>
    <row r="176" spans="1:36" ht="15.75" customHeight="1" x14ac:dyDescent="0.2">
      <c r="A176" s="11"/>
      <c r="B176" s="11"/>
      <c r="C176" s="59"/>
      <c r="D176" s="59"/>
      <c r="E176" s="59"/>
      <c r="F176" s="59"/>
      <c r="G176" s="59"/>
      <c r="H176" s="59"/>
      <c r="I176" s="59"/>
      <c r="J176" s="59"/>
      <c r="K176" s="59"/>
      <c r="L176" s="59"/>
      <c r="M176" s="59"/>
      <c r="N176" s="59"/>
      <c r="O176" s="61"/>
      <c r="P176" s="11"/>
      <c r="Q176" s="11"/>
      <c r="R176" s="11"/>
      <c r="S176" s="11"/>
      <c r="T176" s="11"/>
      <c r="U176" s="11"/>
      <c r="V176" s="11"/>
      <c r="W176" s="11"/>
      <c r="X176" s="11"/>
      <c r="Y176" s="11"/>
      <c r="Z176" s="11"/>
      <c r="AA176" s="11"/>
      <c r="AB176" s="11"/>
      <c r="AC176" s="11"/>
      <c r="AD176" s="11"/>
      <c r="AE176" s="11"/>
      <c r="AF176" s="11"/>
      <c r="AG176" s="11"/>
      <c r="AH176" s="11"/>
      <c r="AI176" s="11"/>
      <c r="AJ176" s="11"/>
    </row>
    <row r="177" spans="1:36" ht="15.75" customHeight="1" x14ac:dyDescent="0.2">
      <c r="A177" s="11"/>
      <c r="B177" s="11"/>
      <c r="C177" s="59"/>
      <c r="D177" s="59"/>
      <c r="E177" s="59"/>
      <c r="F177" s="59"/>
      <c r="G177" s="59"/>
      <c r="H177" s="59"/>
      <c r="I177" s="59"/>
      <c r="J177" s="59"/>
      <c r="K177" s="59"/>
      <c r="L177" s="59"/>
      <c r="M177" s="59"/>
      <c r="N177" s="59"/>
      <c r="O177" s="61"/>
      <c r="P177" s="11"/>
      <c r="Q177" s="11"/>
      <c r="R177" s="11"/>
      <c r="S177" s="11"/>
      <c r="T177" s="11"/>
      <c r="U177" s="11"/>
      <c r="V177" s="11"/>
      <c r="W177" s="11"/>
      <c r="X177" s="11"/>
      <c r="Y177" s="11"/>
      <c r="Z177" s="11"/>
      <c r="AA177" s="11"/>
      <c r="AB177" s="11"/>
      <c r="AC177" s="11"/>
      <c r="AD177" s="11"/>
      <c r="AE177" s="11"/>
      <c r="AF177" s="11"/>
      <c r="AG177" s="11"/>
      <c r="AH177" s="11"/>
      <c r="AI177" s="11"/>
      <c r="AJ177" s="11"/>
    </row>
    <row r="178" spans="1:36" ht="15.75" customHeight="1" x14ac:dyDescent="0.2">
      <c r="A178" s="11"/>
      <c r="B178" s="11"/>
      <c r="C178" s="59"/>
      <c r="D178" s="59"/>
      <c r="E178" s="59"/>
      <c r="F178" s="59"/>
      <c r="G178" s="59"/>
      <c r="H178" s="59"/>
      <c r="I178" s="59"/>
      <c r="J178" s="59"/>
      <c r="K178" s="59"/>
      <c r="L178" s="59"/>
      <c r="M178" s="59"/>
      <c r="N178" s="59"/>
      <c r="O178" s="61"/>
      <c r="P178" s="11"/>
      <c r="Q178" s="11"/>
      <c r="R178" s="11"/>
      <c r="S178" s="11"/>
      <c r="T178" s="11"/>
      <c r="U178" s="11"/>
      <c r="V178" s="11"/>
      <c r="W178" s="11"/>
      <c r="X178" s="11"/>
      <c r="Y178" s="11"/>
      <c r="Z178" s="11"/>
      <c r="AA178" s="11"/>
      <c r="AB178" s="11"/>
      <c r="AC178" s="11"/>
      <c r="AD178" s="11"/>
      <c r="AE178" s="11"/>
      <c r="AF178" s="11"/>
      <c r="AG178" s="11"/>
      <c r="AH178" s="11"/>
      <c r="AI178" s="11"/>
      <c r="AJ178" s="11"/>
    </row>
    <row r="179" spans="1:36" ht="15.75" customHeight="1" x14ac:dyDescent="0.2">
      <c r="A179" s="11"/>
      <c r="B179" s="11"/>
      <c r="C179" s="59"/>
      <c r="D179" s="59"/>
      <c r="E179" s="59"/>
      <c r="F179" s="59"/>
      <c r="G179" s="59"/>
      <c r="H179" s="59"/>
      <c r="I179" s="59"/>
      <c r="J179" s="59"/>
      <c r="K179" s="59"/>
      <c r="L179" s="59"/>
      <c r="M179" s="59"/>
      <c r="N179" s="59"/>
      <c r="O179" s="61"/>
      <c r="P179" s="11"/>
      <c r="Q179" s="11"/>
      <c r="R179" s="11"/>
      <c r="S179" s="11"/>
      <c r="T179" s="11"/>
      <c r="U179" s="11"/>
      <c r="V179" s="11"/>
      <c r="W179" s="11"/>
      <c r="X179" s="11"/>
      <c r="Y179" s="11"/>
      <c r="Z179" s="11"/>
      <c r="AA179" s="11"/>
      <c r="AB179" s="11"/>
      <c r="AC179" s="11"/>
      <c r="AD179" s="11"/>
      <c r="AE179" s="11"/>
      <c r="AF179" s="11"/>
      <c r="AG179" s="11"/>
      <c r="AH179" s="11"/>
      <c r="AI179" s="11"/>
      <c r="AJ179" s="11"/>
    </row>
    <row r="180" spans="1:36" ht="15.75" customHeight="1" x14ac:dyDescent="0.2">
      <c r="A180" s="11"/>
      <c r="B180" s="11"/>
      <c r="C180" s="59"/>
      <c r="D180" s="59"/>
      <c r="E180" s="59"/>
      <c r="F180" s="59"/>
      <c r="G180" s="59"/>
      <c r="H180" s="59"/>
      <c r="I180" s="59"/>
      <c r="J180" s="59"/>
      <c r="K180" s="59"/>
      <c r="L180" s="59"/>
      <c r="M180" s="59"/>
      <c r="N180" s="59"/>
      <c r="O180" s="61"/>
      <c r="P180" s="11"/>
      <c r="Q180" s="11"/>
      <c r="R180" s="11"/>
      <c r="S180" s="11"/>
      <c r="T180" s="11"/>
      <c r="U180" s="11"/>
      <c r="V180" s="11"/>
      <c r="W180" s="11"/>
      <c r="X180" s="11"/>
      <c r="Y180" s="11"/>
      <c r="Z180" s="11"/>
      <c r="AA180" s="11"/>
      <c r="AB180" s="11"/>
      <c r="AC180" s="11"/>
      <c r="AD180" s="11"/>
      <c r="AE180" s="11"/>
      <c r="AF180" s="11"/>
      <c r="AG180" s="11"/>
      <c r="AH180" s="11"/>
      <c r="AI180" s="11"/>
      <c r="AJ180" s="11"/>
    </row>
    <row r="181" spans="1:36" ht="15.75" customHeight="1" x14ac:dyDescent="0.2">
      <c r="A181" s="11"/>
      <c r="B181" s="11"/>
      <c r="C181" s="59"/>
      <c r="D181" s="59"/>
      <c r="E181" s="59"/>
      <c r="F181" s="59"/>
      <c r="G181" s="59"/>
      <c r="H181" s="59"/>
      <c r="I181" s="59"/>
      <c r="J181" s="59"/>
      <c r="K181" s="59"/>
      <c r="L181" s="59"/>
      <c r="M181" s="59"/>
      <c r="N181" s="59"/>
      <c r="O181" s="61"/>
      <c r="P181" s="11"/>
      <c r="Q181" s="11"/>
      <c r="R181" s="11"/>
      <c r="S181" s="11"/>
      <c r="T181" s="11"/>
      <c r="U181" s="11"/>
      <c r="V181" s="11"/>
      <c r="W181" s="11"/>
      <c r="X181" s="11"/>
      <c r="Y181" s="11"/>
      <c r="Z181" s="11"/>
      <c r="AA181" s="11"/>
      <c r="AB181" s="11"/>
      <c r="AC181" s="11"/>
      <c r="AD181" s="11"/>
      <c r="AE181" s="11"/>
      <c r="AF181" s="11"/>
      <c r="AG181" s="11"/>
      <c r="AH181" s="11"/>
      <c r="AI181" s="11"/>
      <c r="AJ181" s="11"/>
    </row>
    <row r="182" spans="1:36" ht="15.75" customHeight="1" x14ac:dyDescent="0.2">
      <c r="A182" s="11"/>
      <c r="B182" s="11"/>
      <c r="C182" s="59"/>
      <c r="D182" s="59"/>
      <c r="E182" s="59"/>
      <c r="F182" s="59"/>
      <c r="G182" s="59"/>
      <c r="H182" s="59"/>
      <c r="I182" s="59"/>
      <c r="J182" s="59"/>
      <c r="K182" s="59"/>
      <c r="L182" s="59"/>
      <c r="M182" s="59"/>
      <c r="N182" s="59"/>
      <c r="O182" s="61"/>
      <c r="P182" s="11"/>
      <c r="Q182" s="11"/>
      <c r="R182" s="11"/>
      <c r="S182" s="11"/>
      <c r="T182" s="11"/>
      <c r="U182" s="11"/>
      <c r="V182" s="11"/>
      <c r="W182" s="11"/>
      <c r="X182" s="11"/>
      <c r="Y182" s="11"/>
      <c r="Z182" s="11"/>
      <c r="AA182" s="11"/>
      <c r="AB182" s="11"/>
      <c r="AC182" s="11"/>
      <c r="AD182" s="11"/>
      <c r="AE182" s="11"/>
      <c r="AF182" s="11"/>
      <c r="AG182" s="11"/>
      <c r="AH182" s="11"/>
      <c r="AI182" s="11"/>
      <c r="AJ182" s="11"/>
    </row>
    <row r="183" spans="1:36" ht="15.75" customHeight="1" x14ac:dyDescent="0.2">
      <c r="A183" s="11"/>
      <c r="B183" s="11"/>
      <c r="C183" s="59"/>
      <c r="D183" s="59"/>
      <c r="E183" s="59"/>
      <c r="F183" s="59"/>
      <c r="G183" s="59"/>
      <c r="H183" s="59"/>
      <c r="I183" s="59"/>
      <c r="J183" s="59"/>
      <c r="K183" s="59"/>
      <c r="L183" s="59"/>
      <c r="M183" s="59"/>
      <c r="N183" s="59"/>
      <c r="O183" s="61"/>
      <c r="P183" s="11"/>
      <c r="Q183" s="11"/>
      <c r="R183" s="11"/>
      <c r="S183" s="11"/>
      <c r="T183" s="11"/>
      <c r="U183" s="11"/>
      <c r="V183" s="11"/>
      <c r="W183" s="11"/>
      <c r="X183" s="11"/>
      <c r="Y183" s="11"/>
      <c r="Z183" s="11"/>
      <c r="AA183" s="11"/>
      <c r="AB183" s="11"/>
      <c r="AC183" s="11"/>
      <c r="AD183" s="11"/>
      <c r="AE183" s="11"/>
      <c r="AF183" s="11"/>
      <c r="AG183" s="11"/>
      <c r="AH183" s="11"/>
      <c r="AI183" s="11"/>
      <c r="AJ183" s="11"/>
    </row>
    <row r="184" spans="1:36" ht="15.75" customHeight="1" x14ac:dyDescent="0.2">
      <c r="A184" s="11"/>
      <c r="B184" s="11"/>
      <c r="C184" s="59"/>
      <c r="D184" s="59"/>
      <c r="E184" s="59"/>
      <c r="F184" s="59"/>
      <c r="G184" s="59"/>
      <c r="H184" s="59"/>
      <c r="I184" s="59"/>
      <c r="J184" s="59"/>
      <c r="K184" s="59"/>
      <c r="L184" s="59"/>
      <c r="M184" s="59"/>
      <c r="N184" s="59"/>
      <c r="O184" s="61"/>
      <c r="P184" s="11"/>
      <c r="Q184" s="11"/>
      <c r="R184" s="11"/>
      <c r="S184" s="11"/>
      <c r="T184" s="11"/>
      <c r="U184" s="11"/>
      <c r="V184" s="11"/>
      <c r="W184" s="11"/>
      <c r="X184" s="11"/>
      <c r="Y184" s="11"/>
      <c r="Z184" s="11"/>
      <c r="AA184" s="11"/>
      <c r="AB184" s="11"/>
      <c r="AC184" s="11"/>
      <c r="AD184" s="11"/>
      <c r="AE184" s="11"/>
      <c r="AF184" s="11"/>
      <c r="AG184" s="11"/>
      <c r="AH184" s="11"/>
      <c r="AI184" s="11"/>
      <c r="AJ184" s="11"/>
    </row>
    <row r="185" spans="1:36" ht="15.75" customHeight="1" x14ac:dyDescent="0.2">
      <c r="A185" s="11"/>
      <c r="B185" s="11"/>
      <c r="C185" s="59"/>
      <c r="D185" s="59"/>
      <c r="E185" s="59"/>
      <c r="F185" s="59"/>
      <c r="G185" s="59"/>
      <c r="H185" s="59"/>
      <c r="I185" s="59"/>
      <c r="J185" s="59"/>
      <c r="K185" s="59"/>
      <c r="L185" s="59"/>
      <c r="M185" s="59"/>
      <c r="N185" s="59"/>
      <c r="O185" s="61"/>
      <c r="P185" s="11"/>
      <c r="Q185" s="11"/>
      <c r="R185" s="11"/>
      <c r="S185" s="11"/>
      <c r="T185" s="11"/>
      <c r="U185" s="11"/>
      <c r="V185" s="11"/>
      <c r="W185" s="11"/>
      <c r="X185" s="11"/>
      <c r="Y185" s="11"/>
      <c r="Z185" s="11"/>
      <c r="AA185" s="11"/>
      <c r="AB185" s="11"/>
      <c r="AC185" s="11"/>
      <c r="AD185" s="11"/>
      <c r="AE185" s="11"/>
      <c r="AF185" s="11"/>
      <c r="AG185" s="11"/>
      <c r="AH185" s="11"/>
      <c r="AI185" s="11"/>
      <c r="AJ185" s="11"/>
    </row>
    <row r="186" spans="1:36" ht="15.75" customHeight="1" x14ac:dyDescent="0.2">
      <c r="A186" s="11"/>
      <c r="B186" s="11"/>
      <c r="C186" s="59"/>
      <c r="D186" s="59"/>
      <c r="E186" s="59"/>
      <c r="F186" s="59"/>
      <c r="G186" s="59"/>
      <c r="H186" s="59"/>
      <c r="I186" s="59"/>
      <c r="J186" s="59"/>
      <c r="K186" s="59"/>
      <c r="L186" s="59"/>
      <c r="M186" s="59"/>
      <c r="N186" s="59"/>
      <c r="O186" s="61"/>
      <c r="P186" s="11"/>
      <c r="Q186" s="11"/>
      <c r="R186" s="11"/>
      <c r="S186" s="11"/>
      <c r="T186" s="11"/>
      <c r="U186" s="11"/>
      <c r="V186" s="11"/>
      <c r="W186" s="11"/>
      <c r="X186" s="11"/>
      <c r="Y186" s="11"/>
      <c r="Z186" s="11"/>
      <c r="AA186" s="11"/>
      <c r="AB186" s="11"/>
      <c r="AC186" s="11"/>
      <c r="AD186" s="11"/>
      <c r="AE186" s="11"/>
      <c r="AF186" s="11"/>
      <c r="AG186" s="11"/>
      <c r="AH186" s="11"/>
      <c r="AI186" s="11"/>
      <c r="AJ186" s="11"/>
    </row>
    <row r="187" spans="1:36" ht="15.75" customHeight="1" x14ac:dyDescent="0.2">
      <c r="A187" s="11"/>
      <c r="B187" s="11"/>
      <c r="C187" s="59"/>
      <c r="D187" s="59"/>
      <c r="E187" s="59"/>
      <c r="F187" s="59"/>
      <c r="G187" s="59"/>
      <c r="H187" s="59"/>
      <c r="I187" s="59"/>
      <c r="J187" s="59"/>
      <c r="K187" s="59"/>
      <c r="L187" s="59"/>
      <c r="M187" s="59"/>
      <c r="N187" s="59"/>
      <c r="O187" s="61"/>
      <c r="P187" s="11"/>
      <c r="Q187" s="11"/>
      <c r="R187" s="11"/>
      <c r="S187" s="11"/>
      <c r="T187" s="11"/>
      <c r="U187" s="11"/>
      <c r="V187" s="11"/>
      <c r="W187" s="11"/>
      <c r="X187" s="11"/>
      <c r="Y187" s="11"/>
      <c r="Z187" s="11"/>
      <c r="AA187" s="11"/>
      <c r="AB187" s="11"/>
      <c r="AC187" s="11"/>
      <c r="AD187" s="11"/>
      <c r="AE187" s="11"/>
      <c r="AF187" s="11"/>
      <c r="AG187" s="11"/>
      <c r="AH187" s="11"/>
      <c r="AI187" s="11"/>
      <c r="AJ187" s="11"/>
    </row>
    <row r="188" spans="1:36" ht="15.75" customHeight="1" x14ac:dyDescent="0.2">
      <c r="A188" s="11"/>
      <c r="B188" s="11"/>
      <c r="C188" s="59"/>
      <c r="D188" s="59"/>
      <c r="E188" s="59"/>
      <c r="F188" s="59"/>
      <c r="G188" s="59"/>
      <c r="H188" s="59"/>
      <c r="I188" s="59"/>
      <c r="J188" s="59"/>
      <c r="K188" s="59"/>
      <c r="L188" s="59"/>
      <c r="M188" s="59"/>
      <c r="N188" s="59"/>
      <c r="O188" s="61"/>
      <c r="P188" s="11"/>
      <c r="Q188" s="11"/>
      <c r="R188" s="11"/>
      <c r="S188" s="11"/>
      <c r="T188" s="11"/>
      <c r="U188" s="11"/>
      <c r="V188" s="11"/>
      <c r="W188" s="11"/>
      <c r="X188" s="11"/>
      <c r="Y188" s="11"/>
      <c r="Z188" s="11"/>
      <c r="AA188" s="11"/>
      <c r="AB188" s="11"/>
      <c r="AC188" s="11"/>
      <c r="AD188" s="11"/>
      <c r="AE188" s="11"/>
      <c r="AF188" s="11"/>
      <c r="AG188" s="11"/>
      <c r="AH188" s="11"/>
      <c r="AI188" s="11"/>
      <c r="AJ188" s="11"/>
    </row>
    <row r="189" spans="1:36" ht="15.75" customHeight="1" x14ac:dyDescent="0.2">
      <c r="A189" s="11"/>
      <c r="B189" s="11"/>
      <c r="C189" s="59"/>
      <c r="D189" s="59"/>
      <c r="E189" s="59"/>
      <c r="F189" s="59"/>
      <c r="G189" s="59"/>
      <c r="H189" s="59"/>
      <c r="I189" s="59"/>
      <c r="J189" s="59"/>
      <c r="K189" s="59"/>
      <c r="L189" s="59"/>
      <c r="M189" s="59"/>
      <c r="N189" s="59"/>
      <c r="O189" s="61"/>
      <c r="P189" s="11"/>
      <c r="Q189" s="11"/>
      <c r="R189" s="11"/>
      <c r="S189" s="11"/>
      <c r="T189" s="11"/>
      <c r="U189" s="11"/>
      <c r="V189" s="11"/>
      <c r="W189" s="11"/>
      <c r="X189" s="11"/>
      <c r="Y189" s="11"/>
      <c r="Z189" s="11"/>
      <c r="AA189" s="11"/>
      <c r="AB189" s="11"/>
      <c r="AC189" s="11"/>
      <c r="AD189" s="11"/>
      <c r="AE189" s="11"/>
      <c r="AF189" s="11"/>
      <c r="AG189" s="11"/>
      <c r="AH189" s="11"/>
      <c r="AI189" s="11"/>
      <c r="AJ189" s="11"/>
    </row>
    <row r="190" spans="1:36" ht="15.75" customHeight="1" x14ac:dyDescent="0.2">
      <c r="A190" s="11"/>
      <c r="B190" s="11"/>
      <c r="C190" s="59"/>
      <c r="D190" s="59"/>
      <c r="E190" s="59"/>
      <c r="F190" s="59"/>
      <c r="G190" s="59"/>
      <c r="H190" s="59"/>
      <c r="I190" s="59"/>
      <c r="J190" s="59"/>
      <c r="K190" s="59"/>
      <c r="L190" s="59"/>
      <c r="M190" s="59"/>
      <c r="N190" s="59"/>
      <c r="O190" s="61"/>
      <c r="P190" s="11"/>
      <c r="Q190" s="11"/>
      <c r="R190" s="11"/>
      <c r="S190" s="11"/>
      <c r="T190" s="11"/>
      <c r="U190" s="11"/>
      <c r="V190" s="11"/>
      <c r="W190" s="11"/>
      <c r="X190" s="11"/>
      <c r="Y190" s="11"/>
      <c r="Z190" s="11"/>
      <c r="AA190" s="11"/>
      <c r="AB190" s="11"/>
      <c r="AC190" s="11"/>
      <c r="AD190" s="11"/>
      <c r="AE190" s="11"/>
      <c r="AF190" s="11"/>
      <c r="AG190" s="11"/>
      <c r="AH190" s="11"/>
      <c r="AI190" s="11"/>
      <c r="AJ190" s="11"/>
    </row>
    <row r="191" spans="1:36" ht="15.75" customHeight="1" x14ac:dyDescent="0.2">
      <c r="A191" s="11"/>
      <c r="B191" s="11"/>
      <c r="C191" s="59"/>
      <c r="D191" s="59"/>
      <c r="E191" s="59"/>
      <c r="F191" s="59"/>
      <c r="G191" s="59"/>
      <c r="H191" s="59"/>
      <c r="I191" s="59"/>
      <c r="J191" s="59"/>
      <c r="K191" s="59"/>
      <c r="L191" s="59"/>
      <c r="M191" s="59"/>
      <c r="N191" s="59"/>
      <c r="O191" s="61"/>
      <c r="P191" s="11"/>
      <c r="Q191" s="11"/>
      <c r="R191" s="11"/>
      <c r="S191" s="11"/>
      <c r="T191" s="11"/>
      <c r="U191" s="11"/>
      <c r="V191" s="11"/>
      <c r="W191" s="11"/>
      <c r="X191" s="11"/>
      <c r="Y191" s="11"/>
      <c r="Z191" s="11"/>
      <c r="AA191" s="11"/>
      <c r="AB191" s="11"/>
      <c r="AC191" s="11"/>
      <c r="AD191" s="11"/>
      <c r="AE191" s="11"/>
      <c r="AF191" s="11"/>
      <c r="AG191" s="11"/>
      <c r="AH191" s="11"/>
      <c r="AI191" s="11"/>
      <c r="AJ191" s="11"/>
    </row>
    <row r="192" spans="1:36" ht="15.75" customHeight="1" x14ac:dyDescent="0.2">
      <c r="A192" s="11"/>
      <c r="B192" s="11"/>
      <c r="C192" s="59"/>
      <c r="D192" s="59"/>
      <c r="E192" s="59"/>
      <c r="F192" s="59"/>
      <c r="G192" s="59"/>
      <c r="H192" s="59"/>
      <c r="I192" s="59"/>
      <c r="J192" s="59"/>
      <c r="K192" s="59"/>
      <c r="L192" s="59"/>
      <c r="M192" s="59"/>
      <c r="N192" s="59"/>
      <c r="O192" s="61"/>
      <c r="P192" s="11"/>
      <c r="Q192" s="11"/>
      <c r="R192" s="11"/>
      <c r="S192" s="11"/>
      <c r="T192" s="11"/>
      <c r="U192" s="11"/>
      <c r="V192" s="11"/>
      <c r="W192" s="11"/>
      <c r="X192" s="11"/>
      <c r="Y192" s="11"/>
      <c r="Z192" s="11"/>
      <c r="AA192" s="11"/>
      <c r="AB192" s="11"/>
      <c r="AC192" s="11"/>
      <c r="AD192" s="11"/>
      <c r="AE192" s="11"/>
      <c r="AF192" s="11"/>
      <c r="AG192" s="11"/>
      <c r="AH192" s="11"/>
      <c r="AI192" s="11"/>
      <c r="AJ192" s="11"/>
    </row>
    <row r="193" spans="1:36" ht="15.75" customHeight="1" x14ac:dyDescent="0.2">
      <c r="A193" s="11"/>
      <c r="B193" s="11"/>
      <c r="C193" s="59"/>
      <c r="D193" s="59"/>
      <c r="E193" s="59"/>
      <c r="F193" s="59"/>
      <c r="G193" s="59"/>
      <c r="H193" s="59"/>
      <c r="I193" s="59"/>
      <c r="J193" s="59"/>
      <c r="K193" s="59"/>
      <c r="L193" s="59"/>
      <c r="M193" s="59"/>
      <c r="N193" s="59"/>
      <c r="O193" s="61"/>
      <c r="P193" s="11"/>
      <c r="Q193" s="11"/>
      <c r="R193" s="11"/>
      <c r="S193" s="11"/>
      <c r="T193" s="11"/>
      <c r="U193" s="11"/>
      <c r="V193" s="11"/>
      <c r="W193" s="11"/>
      <c r="X193" s="11"/>
      <c r="Y193" s="11"/>
      <c r="Z193" s="11"/>
      <c r="AA193" s="11"/>
      <c r="AB193" s="11"/>
      <c r="AC193" s="11"/>
      <c r="AD193" s="11"/>
      <c r="AE193" s="11"/>
      <c r="AF193" s="11"/>
      <c r="AG193" s="11"/>
      <c r="AH193" s="11"/>
      <c r="AI193" s="11"/>
      <c r="AJ193" s="11"/>
    </row>
    <row r="194" spans="1:36" ht="15.75" customHeight="1" x14ac:dyDescent="0.2">
      <c r="A194" s="11"/>
      <c r="B194" s="11"/>
      <c r="C194" s="59"/>
      <c r="D194" s="59"/>
      <c r="E194" s="59"/>
      <c r="F194" s="59"/>
      <c r="G194" s="59"/>
      <c r="H194" s="59"/>
      <c r="I194" s="59"/>
      <c r="J194" s="59"/>
      <c r="K194" s="59"/>
      <c r="L194" s="59"/>
      <c r="M194" s="59"/>
      <c r="N194" s="59"/>
      <c r="O194" s="61"/>
      <c r="P194" s="11"/>
      <c r="Q194" s="11"/>
      <c r="R194" s="11"/>
      <c r="S194" s="11"/>
      <c r="T194" s="11"/>
      <c r="U194" s="11"/>
      <c r="V194" s="11"/>
      <c r="W194" s="11"/>
      <c r="X194" s="11"/>
      <c r="Y194" s="11"/>
      <c r="Z194" s="11"/>
      <c r="AA194" s="11"/>
      <c r="AB194" s="11"/>
      <c r="AC194" s="11"/>
      <c r="AD194" s="11"/>
      <c r="AE194" s="11"/>
      <c r="AF194" s="11"/>
      <c r="AG194" s="11"/>
      <c r="AH194" s="11"/>
      <c r="AI194" s="11"/>
      <c r="AJ194" s="11"/>
    </row>
    <row r="195" spans="1:36" ht="15.75" customHeight="1" x14ac:dyDescent="0.2">
      <c r="A195" s="11"/>
      <c r="B195" s="11"/>
      <c r="C195" s="59"/>
      <c r="D195" s="59"/>
      <c r="E195" s="59"/>
      <c r="F195" s="59"/>
      <c r="G195" s="59"/>
      <c r="H195" s="59"/>
      <c r="I195" s="59"/>
      <c r="J195" s="59"/>
      <c r="K195" s="59"/>
      <c r="L195" s="59"/>
      <c r="M195" s="59"/>
      <c r="N195" s="59"/>
      <c r="O195" s="61"/>
      <c r="P195" s="11"/>
      <c r="Q195" s="11"/>
      <c r="R195" s="11"/>
      <c r="S195" s="11"/>
      <c r="T195" s="11"/>
      <c r="U195" s="11"/>
      <c r="V195" s="11"/>
      <c r="W195" s="11"/>
      <c r="X195" s="11"/>
      <c r="Y195" s="11"/>
      <c r="Z195" s="11"/>
      <c r="AA195" s="11"/>
      <c r="AB195" s="11"/>
      <c r="AC195" s="11"/>
      <c r="AD195" s="11"/>
      <c r="AE195" s="11"/>
      <c r="AF195" s="11"/>
      <c r="AG195" s="11"/>
      <c r="AH195" s="11"/>
      <c r="AI195" s="11"/>
      <c r="AJ195" s="11"/>
    </row>
    <row r="196" spans="1:36" ht="15.75" customHeight="1" x14ac:dyDescent="0.2">
      <c r="A196" s="11"/>
      <c r="B196" s="11"/>
      <c r="C196" s="59"/>
      <c r="D196" s="59"/>
      <c r="E196" s="59"/>
      <c r="F196" s="59"/>
      <c r="G196" s="59"/>
      <c r="H196" s="59"/>
      <c r="I196" s="59"/>
      <c r="J196" s="59"/>
      <c r="K196" s="59"/>
      <c r="L196" s="59"/>
      <c r="M196" s="59"/>
      <c r="N196" s="59"/>
      <c r="O196" s="61"/>
      <c r="P196" s="11"/>
      <c r="Q196" s="11"/>
      <c r="R196" s="11"/>
      <c r="S196" s="11"/>
      <c r="T196" s="11"/>
      <c r="U196" s="11"/>
      <c r="V196" s="11"/>
      <c r="W196" s="11"/>
      <c r="X196" s="11"/>
      <c r="Y196" s="11"/>
      <c r="Z196" s="11"/>
      <c r="AA196" s="11"/>
      <c r="AB196" s="11"/>
      <c r="AC196" s="11"/>
      <c r="AD196" s="11"/>
      <c r="AE196" s="11"/>
      <c r="AF196" s="11"/>
      <c r="AG196" s="11"/>
      <c r="AH196" s="11"/>
      <c r="AI196" s="11"/>
      <c r="AJ196" s="11"/>
    </row>
    <row r="197" spans="1:36" ht="15.75" customHeight="1" x14ac:dyDescent="0.2">
      <c r="A197" s="11"/>
      <c r="B197" s="11"/>
      <c r="C197" s="59"/>
      <c r="D197" s="59"/>
      <c r="E197" s="59"/>
      <c r="F197" s="59"/>
      <c r="G197" s="59"/>
      <c r="H197" s="59"/>
      <c r="I197" s="59"/>
      <c r="J197" s="59"/>
      <c r="K197" s="59"/>
      <c r="L197" s="59"/>
      <c r="M197" s="59"/>
      <c r="N197" s="59"/>
      <c r="O197" s="61"/>
      <c r="P197" s="11"/>
      <c r="Q197" s="11"/>
      <c r="R197" s="11"/>
      <c r="S197" s="11"/>
      <c r="T197" s="11"/>
      <c r="U197" s="11"/>
      <c r="V197" s="11"/>
      <c r="W197" s="11"/>
      <c r="X197" s="11"/>
      <c r="Y197" s="11"/>
      <c r="Z197" s="11"/>
      <c r="AA197" s="11"/>
      <c r="AB197" s="11"/>
      <c r="AC197" s="11"/>
      <c r="AD197" s="11"/>
      <c r="AE197" s="11"/>
      <c r="AF197" s="11"/>
      <c r="AG197" s="11"/>
      <c r="AH197" s="11"/>
      <c r="AI197" s="11"/>
      <c r="AJ197" s="11"/>
    </row>
    <row r="198" spans="1:36" ht="15.75" customHeight="1" x14ac:dyDescent="0.2">
      <c r="A198" s="11"/>
      <c r="B198" s="11"/>
      <c r="C198" s="59"/>
      <c r="D198" s="59"/>
      <c r="E198" s="59"/>
      <c r="F198" s="59"/>
      <c r="G198" s="59"/>
      <c r="H198" s="59"/>
      <c r="I198" s="59"/>
      <c r="J198" s="59"/>
      <c r="K198" s="59"/>
      <c r="L198" s="59"/>
      <c r="M198" s="59"/>
      <c r="N198" s="59"/>
      <c r="O198" s="61"/>
      <c r="P198" s="11"/>
      <c r="Q198" s="11"/>
      <c r="R198" s="11"/>
      <c r="S198" s="11"/>
      <c r="T198" s="11"/>
      <c r="U198" s="11"/>
      <c r="V198" s="11"/>
      <c r="W198" s="11"/>
      <c r="X198" s="11"/>
      <c r="Y198" s="11"/>
      <c r="Z198" s="11"/>
      <c r="AA198" s="11"/>
      <c r="AB198" s="11"/>
      <c r="AC198" s="11"/>
      <c r="AD198" s="11"/>
      <c r="AE198" s="11"/>
      <c r="AF198" s="11"/>
      <c r="AG198" s="11"/>
      <c r="AH198" s="11"/>
      <c r="AI198" s="11"/>
      <c r="AJ198" s="11"/>
    </row>
    <row r="199" spans="1:36" ht="15.75" customHeight="1" x14ac:dyDescent="0.2">
      <c r="A199" s="11"/>
      <c r="B199" s="11"/>
      <c r="C199" s="59"/>
      <c r="D199" s="59"/>
      <c r="E199" s="59"/>
      <c r="F199" s="59"/>
      <c r="G199" s="59"/>
      <c r="H199" s="59"/>
      <c r="I199" s="59"/>
      <c r="J199" s="59"/>
      <c r="K199" s="59"/>
      <c r="L199" s="59"/>
      <c r="M199" s="59"/>
      <c r="N199" s="59"/>
      <c r="O199" s="61"/>
      <c r="P199" s="11"/>
      <c r="Q199" s="11"/>
      <c r="R199" s="11"/>
      <c r="S199" s="11"/>
      <c r="T199" s="11"/>
      <c r="U199" s="11"/>
      <c r="V199" s="11"/>
      <c r="W199" s="11"/>
      <c r="X199" s="11"/>
      <c r="Y199" s="11"/>
      <c r="Z199" s="11"/>
      <c r="AA199" s="11"/>
      <c r="AB199" s="11"/>
      <c r="AC199" s="11"/>
      <c r="AD199" s="11"/>
      <c r="AE199" s="11"/>
      <c r="AF199" s="11"/>
      <c r="AG199" s="11"/>
      <c r="AH199" s="11"/>
      <c r="AI199" s="11"/>
      <c r="AJ199" s="11"/>
    </row>
    <row r="200" spans="1:36" ht="15.75" customHeight="1" x14ac:dyDescent="0.2">
      <c r="A200" s="11"/>
      <c r="B200" s="11"/>
      <c r="C200" s="59"/>
      <c r="D200" s="59"/>
      <c r="E200" s="59"/>
      <c r="F200" s="59"/>
      <c r="G200" s="59"/>
      <c r="H200" s="59"/>
      <c r="I200" s="59"/>
      <c r="J200" s="59"/>
      <c r="K200" s="59"/>
      <c r="L200" s="59"/>
      <c r="M200" s="59"/>
      <c r="N200" s="59"/>
      <c r="O200" s="61"/>
      <c r="P200" s="11"/>
      <c r="Q200" s="11"/>
      <c r="R200" s="11"/>
      <c r="S200" s="11"/>
      <c r="T200" s="11"/>
      <c r="U200" s="11"/>
      <c r="V200" s="11"/>
      <c r="W200" s="11"/>
      <c r="X200" s="11"/>
      <c r="Y200" s="11"/>
      <c r="Z200" s="11"/>
      <c r="AA200" s="11"/>
      <c r="AB200" s="11"/>
      <c r="AC200" s="11"/>
      <c r="AD200" s="11"/>
      <c r="AE200" s="11"/>
      <c r="AF200" s="11"/>
      <c r="AG200" s="11"/>
      <c r="AH200" s="11"/>
      <c r="AI200" s="11"/>
      <c r="AJ200" s="11"/>
    </row>
    <row r="201" spans="1:36" ht="15.75" customHeight="1" x14ac:dyDescent="0.2">
      <c r="A201" s="11"/>
      <c r="B201" s="11"/>
      <c r="C201" s="59"/>
      <c r="D201" s="59"/>
      <c r="E201" s="59"/>
      <c r="F201" s="59"/>
      <c r="G201" s="59"/>
      <c r="H201" s="59"/>
      <c r="I201" s="59"/>
      <c r="J201" s="59"/>
      <c r="K201" s="59"/>
      <c r="L201" s="59"/>
      <c r="M201" s="59"/>
      <c r="N201" s="59"/>
      <c r="O201" s="61"/>
      <c r="P201" s="11"/>
      <c r="Q201" s="11"/>
      <c r="R201" s="11"/>
      <c r="S201" s="11"/>
      <c r="T201" s="11"/>
      <c r="U201" s="11"/>
      <c r="V201" s="11"/>
      <c r="W201" s="11"/>
      <c r="X201" s="11"/>
      <c r="Y201" s="11"/>
      <c r="Z201" s="11"/>
      <c r="AA201" s="11"/>
      <c r="AB201" s="11"/>
      <c r="AC201" s="11"/>
      <c r="AD201" s="11"/>
      <c r="AE201" s="11"/>
      <c r="AF201" s="11"/>
      <c r="AG201" s="11"/>
      <c r="AH201" s="11"/>
      <c r="AI201" s="11"/>
      <c r="AJ201" s="11"/>
    </row>
    <row r="202" spans="1:36" ht="15.75" customHeight="1" x14ac:dyDescent="0.2">
      <c r="A202" s="11"/>
      <c r="B202" s="11"/>
      <c r="C202" s="59"/>
      <c r="D202" s="59"/>
      <c r="E202" s="59"/>
      <c r="F202" s="59"/>
      <c r="G202" s="59"/>
      <c r="H202" s="59"/>
      <c r="I202" s="59"/>
      <c r="J202" s="59"/>
      <c r="K202" s="59"/>
      <c r="L202" s="59"/>
      <c r="M202" s="59"/>
      <c r="N202" s="59"/>
      <c r="O202" s="61"/>
      <c r="P202" s="11"/>
      <c r="Q202" s="11"/>
      <c r="R202" s="11"/>
      <c r="S202" s="11"/>
      <c r="T202" s="11"/>
      <c r="U202" s="11"/>
      <c r="V202" s="11"/>
      <c r="W202" s="11"/>
      <c r="X202" s="11"/>
      <c r="Y202" s="11"/>
      <c r="Z202" s="11"/>
      <c r="AA202" s="11"/>
      <c r="AB202" s="11"/>
      <c r="AC202" s="11"/>
      <c r="AD202" s="11"/>
      <c r="AE202" s="11"/>
      <c r="AF202" s="11"/>
      <c r="AG202" s="11"/>
      <c r="AH202" s="11"/>
      <c r="AI202" s="11"/>
      <c r="AJ202" s="11"/>
    </row>
    <row r="203" spans="1:36" ht="15.75" customHeight="1" x14ac:dyDescent="0.2">
      <c r="A203" s="11"/>
      <c r="B203" s="11"/>
      <c r="C203" s="59"/>
      <c r="D203" s="59"/>
      <c r="E203" s="59"/>
      <c r="F203" s="59"/>
      <c r="G203" s="59"/>
      <c r="H203" s="59"/>
      <c r="I203" s="59"/>
      <c r="J203" s="59"/>
      <c r="K203" s="59"/>
      <c r="L203" s="59"/>
      <c r="M203" s="59"/>
      <c r="N203" s="59"/>
      <c r="O203" s="61"/>
      <c r="P203" s="11"/>
      <c r="Q203" s="11"/>
      <c r="R203" s="11"/>
      <c r="S203" s="11"/>
      <c r="T203" s="11"/>
      <c r="U203" s="11"/>
      <c r="V203" s="11"/>
      <c r="W203" s="11"/>
      <c r="X203" s="11"/>
      <c r="Y203" s="11"/>
      <c r="Z203" s="11"/>
      <c r="AA203" s="11"/>
      <c r="AB203" s="11"/>
      <c r="AC203" s="11"/>
      <c r="AD203" s="11"/>
      <c r="AE203" s="11"/>
      <c r="AF203" s="11"/>
      <c r="AG203" s="11"/>
      <c r="AH203" s="11"/>
      <c r="AI203" s="11"/>
      <c r="AJ203" s="11"/>
    </row>
    <row r="204" spans="1:36" ht="15.75" customHeight="1" x14ac:dyDescent="0.2">
      <c r="A204" s="11"/>
      <c r="B204" s="11"/>
      <c r="C204" s="59"/>
      <c r="D204" s="59"/>
      <c r="E204" s="59"/>
      <c r="F204" s="59"/>
      <c r="G204" s="59"/>
      <c r="H204" s="59"/>
      <c r="I204" s="59"/>
      <c r="J204" s="59"/>
      <c r="K204" s="59"/>
      <c r="L204" s="59"/>
      <c r="M204" s="59"/>
      <c r="N204" s="59"/>
      <c r="O204" s="61"/>
      <c r="P204" s="11"/>
      <c r="Q204" s="11"/>
      <c r="R204" s="11"/>
      <c r="S204" s="11"/>
      <c r="T204" s="11"/>
      <c r="U204" s="11"/>
      <c r="V204" s="11"/>
      <c r="W204" s="11"/>
      <c r="X204" s="11"/>
      <c r="Y204" s="11"/>
      <c r="Z204" s="11"/>
      <c r="AA204" s="11"/>
      <c r="AB204" s="11"/>
      <c r="AC204" s="11"/>
      <c r="AD204" s="11"/>
      <c r="AE204" s="11"/>
      <c r="AF204" s="11"/>
      <c r="AG204" s="11"/>
      <c r="AH204" s="11"/>
      <c r="AI204" s="11"/>
      <c r="AJ204" s="11"/>
    </row>
    <row r="205" spans="1:36" ht="15.75" customHeight="1" x14ac:dyDescent="0.2">
      <c r="A205" s="11"/>
      <c r="B205" s="11"/>
      <c r="C205" s="59"/>
      <c r="D205" s="59"/>
      <c r="E205" s="59"/>
      <c r="F205" s="59"/>
      <c r="G205" s="59"/>
      <c r="H205" s="59"/>
      <c r="I205" s="59"/>
      <c r="J205" s="59"/>
      <c r="K205" s="59"/>
      <c r="L205" s="59"/>
      <c r="M205" s="59"/>
      <c r="N205" s="59"/>
      <c r="O205" s="61"/>
      <c r="P205" s="11"/>
      <c r="Q205" s="11"/>
      <c r="R205" s="11"/>
      <c r="S205" s="11"/>
      <c r="T205" s="11"/>
      <c r="U205" s="11"/>
      <c r="V205" s="11"/>
      <c r="W205" s="11"/>
      <c r="X205" s="11"/>
      <c r="Y205" s="11"/>
      <c r="Z205" s="11"/>
      <c r="AA205" s="11"/>
      <c r="AB205" s="11"/>
      <c r="AC205" s="11"/>
      <c r="AD205" s="11"/>
      <c r="AE205" s="11"/>
      <c r="AF205" s="11"/>
      <c r="AG205" s="11"/>
      <c r="AH205" s="11"/>
      <c r="AI205" s="11"/>
      <c r="AJ205" s="11"/>
    </row>
    <row r="206" spans="1:36" ht="15.75" customHeight="1" x14ac:dyDescent="0.2">
      <c r="A206" s="11"/>
      <c r="B206" s="11"/>
      <c r="C206" s="59"/>
      <c r="D206" s="59"/>
      <c r="E206" s="59"/>
      <c r="F206" s="59"/>
      <c r="G206" s="59"/>
      <c r="H206" s="59"/>
      <c r="I206" s="59"/>
      <c r="J206" s="59"/>
      <c r="K206" s="59"/>
      <c r="L206" s="59"/>
      <c r="M206" s="59"/>
      <c r="N206" s="59"/>
      <c r="O206" s="61"/>
      <c r="P206" s="11"/>
      <c r="Q206" s="11"/>
      <c r="R206" s="11"/>
      <c r="S206" s="11"/>
      <c r="T206" s="11"/>
      <c r="U206" s="11"/>
      <c r="V206" s="11"/>
      <c r="W206" s="11"/>
      <c r="X206" s="11"/>
      <c r="Y206" s="11"/>
      <c r="Z206" s="11"/>
      <c r="AA206" s="11"/>
      <c r="AB206" s="11"/>
      <c r="AC206" s="11"/>
      <c r="AD206" s="11"/>
      <c r="AE206" s="11"/>
      <c r="AF206" s="11"/>
      <c r="AG206" s="11"/>
      <c r="AH206" s="11"/>
      <c r="AI206" s="11"/>
      <c r="AJ206" s="11"/>
    </row>
    <row r="207" spans="1:36" ht="15.75" customHeight="1" x14ac:dyDescent="0.2">
      <c r="A207" s="11"/>
      <c r="B207" s="11"/>
      <c r="C207" s="59"/>
      <c r="D207" s="59"/>
      <c r="E207" s="59"/>
      <c r="F207" s="59"/>
      <c r="G207" s="59"/>
      <c r="H207" s="59"/>
      <c r="I207" s="59"/>
      <c r="J207" s="59"/>
      <c r="K207" s="59"/>
      <c r="L207" s="59"/>
      <c r="M207" s="59"/>
      <c r="N207" s="59"/>
      <c r="O207" s="61"/>
      <c r="P207" s="11"/>
      <c r="Q207" s="11"/>
      <c r="R207" s="11"/>
      <c r="S207" s="11"/>
      <c r="T207" s="11"/>
      <c r="U207" s="11"/>
      <c r="V207" s="11"/>
      <c r="W207" s="11"/>
      <c r="X207" s="11"/>
      <c r="Y207" s="11"/>
      <c r="Z207" s="11"/>
      <c r="AA207" s="11"/>
      <c r="AB207" s="11"/>
      <c r="AC207" s="11"/>
      <c r="AD207" s="11"/>
      <c r="AE207" s="11"/>
      <c r="AF207" s="11"/>
      <c r="AG207" s="11"/>
      <c r="AH207" s="11"/>
      <c r="AI207" s="11"/>
      <c r="AJ207" s="11"/>
    </row>
    <row r="208" spans="1:36" ht="15.75" customHeight="1" x14ac:dyDescent="0.2">
      <c r="A208" s="11"/>
      <c r="B208" s="11"/>
      <c r="C208" s="59"/>
      <c r="D208" s="59"/>
      <c r="E208" s="59"/>
      <c r="F208" s="59"/>
      <c r="G208" s="59"/>
      <c r="H208" s="59"/>
      <c r="I208" s="59"/>
      <c r="J208" s="59"/>
      <c r="K208" s="59"/>
      <c r="L208" s="59"/>
      <c r="M208" s="59"/>
      <c r="N208" s="59"/>
      <c r="O208" s="61"/>
      <c r="P208" s="11"/>
      <c r="Q208" s="11"/>
      <c r="R208" s="11"/>
      <c r="S208" s="11"/>
      <c r="T208" s="11"/>
      <c r="U208" s="11"/>
      <c r="V208" s="11"/>
      <c r="W208" s="11"/>
      <c r="X208" s="11"/>
      <c r="Y208" s="11"/>
      <c r="Z208" s="11"/>
      <c r="AA208" s="11"/>
      <c r="AB208" s="11"/>
      <c r="AC208" s="11"/>
      <c r="AD208" s="11"/>
      <c r="AE208" s="11"/>
      <c r="AF208" s="11"/>
      <c r="AG208" s="11"/>
      <c r="AH208" s="11"/>
      <c r="AI208" s="11"/>
      <c r="AJ208" s="11"/>
    </row>
    <row r="209" spans="1:36" ht="15.75" customHeight="1" x14ac:dyDescent="0.2">
      <c r="A209" s="11"/>
      <c r="B209" s="11"/>
      <c r="C209" s="59"/>
      <c r="D209" s="59"/>
      <c r="E209" s="59"/>
      <c r="F209" s="59"/>
      <c r="G209" s="59"/>
      <c r="H209" s="59"/>
      <c r="I209" s="59"/>
      <c r="J209" s="59"/>
      <c r="K209" s="59"/>
      <c r="L209" s="59"/>
      <c r="M209" s="59"/>
      <c r="N209" s="59"/>
      <c r="O209" s="61"/>
      <c r="P209" s="11"/>
      <c r="Q209" s="11"/>
      <c r="R209" s="11"/>
      <c r="S209" s="11"/>
      <c r="T209" s="11"/>
      <c r="U209" s="11"/>
      <c r="V209" s="11"/>
      <c r="W209" s="11"/>
      <c r="X209" s="11"/>
      <c r="Y209" s="11"/>
      <c r="Z209" s="11"/>
      <c r="AA209" s="11"/>
      <c r="AB209" s="11"/>
      <c r="AC209" s="11"/>
      <c r="AD209" s="11"/>
      <c r="AE209" s="11"/>
      <c r="AF209" s="11"/>
      <c r="AG209" s="11"/>
      <c r="AH209" s="11"/>
      <c r="AI209" s="11"/>
      <c r="AJ209" s="11"/>
    </row>
    <row r="210" spans="1:36" ht="15.75" customHeight="1" x14ac:dyDescent="0.2">
      <c r="A210" s="11"/>
      <c r="B210" s="11"/>
      <c r="C210" s="59"/>
      <c r="D210" s="59"/>
      <c r="E210" s="59"/>
      <c r="F210" s="59"/>
      <c r="G210" s="59"/>
      <c r="H210" s="59"/>
      <c r="I210" s="59"/>
      <c r="J210" s="59"/>
      <c r="K210" s="59"/>
      <c r="L210" s="59"/>
      <c r="M210" s="59"/>
      <c r="N210" s="59"/>
      <c r="O210" s="61"/>
      <c r="P210" s="11"/>
      <c r="Q210" s="11"/>
      <c r="R210" s="11"/>
      <c r="S210" s="11"/>
      <c r="T210" s="11"/>
      <c r="U210" s="11"/>
      <c r="V210" s="11"/>
      <c r="W210" s="11"/>
      <c r="X210" s="11"/>
      <c r="Y210" s="11"/>
      <c r="Z210" s="11"/>
      <c r="AA210" s="11"/>
      <c r="AB210" s="11"/>
      <c r="AC210" s="11"/>
      <c r="AD210" s="11"/>
      <c r="AE210" s="11"/>
      <c r="AF210" s="11"/>
      <c r="AG210" s="11"/>
      <c r="AH210" s="11"/>
      <c r="AI210" s="11"/>
      <c r="AJ210" s="11"/>
    </row>
    <row r="211" spans="1:36" ht="15.75" customHeight="1" x14ac:dyDescent="0.2">
      <c r="A211" s="11"/>
      <c r="B211" s="11"/>
      <c r="C211" s="59"/>
      <c r="D211" s="59"/>
      <c r="E211" s="59"/>
      <c r="F211" s="59"/>
      <c r="G211" s="59"/>
      <c r="H211" s="59"/>
      <c r="I211" s="59"/>
      <c r="J211" s="59"/>
      <c r="K211" s="59"/>
      <c r="L211" s="59"/>
      <c r="M211" s="59"/>
      <c r="N211" s="59"/>
      <c r="O211" s="61"/>
      <c r="P211" s="11"/>
      <c r="Q211" s="11"/>
      <c r="R211" s="11"/>
      <c r="S211" s="11"/>
      <c r="T211" s="11"/>
      <c r="U211" s="11"/>
      <c r="V211" s="11"/>
      <c r="W211" s="11"/>
      <c r="X211" s="11"/>
      <c r="Y211" s="11"/>
      <c r="Z211" s="11"/>
      <c r="AA211" s="11"/>
      <c r="AB211" s="11"/>
      <c r="AC211" s="11"/>
      <c r="AD211" s="11"/>
      <c r="AE211" s="11"/>
      <c r="AF211" s="11"/>
      <c r="AG211" s="11"/>
      <c r="AH211" s="11"/>
      <c r="AI211" s="11"/>
      <c r="AJ211" s="11"/>
    </row>
    <row r="212" spans="1:36" ht="15.75" customHeight="1" x14ac:dyDescent="0.2">
      <c r="A212" s="11"/>
      <c r="B212" s="11"/>
      <c r="C212" s="59"/>
      <c r="D212" s="59"/>
      <c r="E212" s="59"/>
      <c r="F212" s="59"/>
      <c r="G212" s="59"/>
      <c r="H212" s="59"/>
      <c r="I212" s="59"/>
      <c r="J212" s="59"/>
      <c r="K212" s="59"/>
      <c r="L212" s="59"/>
      <c r="M212" s="59"/>
      <c r="N212" s="59"/>
      <c r="O212" s="61"/>
      <c r="P212" s="11"/>
      <c r="Q212" s="11"/>
      <c r="R212" s="11"/>
      <c r="S212" s="11"/>
      <c r="T212" s="11"/>
      <c r="U212" s="11"/>
      <c r="V212" s="11"/>
      <c r="W212" s="11"/>
      <c r="X212" s="11"/>
      <c r="Y212" s="11"/>
      <c r="Z212" s="11"/>
      <c r="AA212" s="11"/>
      <c r="AB212" s="11"/>
      <c r="AC212" s="11"/>
      <c r="AD212" s="11"/>
      <c r="AE212" s="11"/>
      <c r="AF212" s="11"/>
      <c r="AG212" s="11"/>
      <c r="AH212" s="11"/>
      <c r="AI212" s="11"/>
      <c r="AJ212" s="11"/>
    </row>
    <row r="213" spans="1:36" ht="15.75" customHeight="1" x14ac:dyDescent="0.2">
      <c r="A213" s="11"/>
      <c r="B213" s="11"/>
      <c r="C213" s="59"/>
      <c r="D213" s="59"/>
      <c r="E213" s="59"/>
      <c r="F213" s="59"/>
      <c r="G213" s="59"/>
      <c r="H213" s="59"/>
      <c r="I213" s="59"/>
      <c r="J213" s="59"/>
      <c r="K213" s="59"/>
      <c r="L213" s="59"/>
      <c r="M213" s="59"/>
      <c r="N213" s="59"/>
      <c r="O213" s="61"/>
      <c r="P213" s="11"/>
      <c r="Q213" s="11"/>
      <c r="R213" s="11"/>
      <c r="S213" s="11"/>
      <c r="T213" s="11"/>
      <c r="U213" s="11"/>
      <c r="V213" s="11"/>
      <c r="W213" s="11"/>
      <c r="X213" s="11"/>
      <c r="Y213" s="11"/>
      <c r="Z213" s="11"/>
      <c r="AA213" s="11"/>
      <c r="AB213" s="11"/>
      <c r="AC213" s="11"/>
      <c r="AD213" s="11"/>
      <c r="AE213" s="11"/>
      <c r="AF213" s="11"/>
      <c r="AG213" s="11"/>
      <c r="AH213" s="11"/>
      <c r="AI213" s="11"/>
      <c r="AJ213" s="11"/>
    </row>
    <row r="214" spans="1:36" ht="15.75" customHeight="1" x14ac:dyDescent="0.2">
      <c r="A214" s="11"/>
      <c r="B214" s="11"/>
      <c r="C214" s="59"/>
      <c r="D214" s="59"/>
      <c r="E214" s="59"/>
      <c r="F214" s="59"/>
      <c r="G214" s="59"/>
      <c r="H214" s="59"/>
      <c r="I214" s="59"/>
      <c r="J214" s="59"/>
      <c r="K214" s="59"/>
      <c r="L214" s="59"/>
      <c r="M214" s="59"/>
      <c r="N214" s="59"/>
      <c r="O214" s="61"/>
      <c r="P214" s="11"/>
      <c r="Q214" s="11"/>
      <c r="R214" s="11"/>
      <c r="S214" s="11"/>
      <c r="T214" s="11"/>
      <c r="U214" s="11"/>
      <c r="V214" s="11"/>
      <c r="W214" s="11"/>
      <c r="X214" s="11"/>
      <c r="Y214" s="11"/>
      <c r="Z214" s="11"/>
      <c r="AA214" s="11"/>
      <c r="AB214" s="11"/>
      <c r="AC214" s="11"/>
      <c r="AD214" s="11"/>
      <c r="AE214" s="11"/>
      <c r="AF214" s="11"/>
      <c r="AG214" s="11"/>
      <c r="AH214" s="11"/>
      <c r="AI214" s="11"/>
      <c r="AJ214" s="11"/>
    </row>
    <row r="215" spans="1:36" ht="15.75" customHeight="1" x14ac:dyDescent="0.2">
      <c r="A215" s="11"/>
      <c r="B215" s="11"/>
      <c r="C215" s="59"/>
      <c r="D215" s="59"/>
      <c r="E215" s="59"/>
      <c r="F215" s="59"/>
      <c r="G215" s="59"/>
      <c r="H215" s="59"/>
      <c r="I215" s="59"/>
      <c r="J215" s="59"/>
      <c r="K215" s="59"/>
      <c r="L215" s="59"/>
      <c r="M215" s="59"/>
      <c r="N215" s="59"/>
      <c r="O215" s="61"/>
      <c r="P215" s="11"/>
      <c r="Q215" s="11"/>
      <c r="R215" s="11"/>
      <c r="S215" s="11"/>
      <c r="T215" s="11"/>
      <c r="U215" s="11"/>
      <c r="V215" s="11"/>
      <c r="W215" s="11"/>
      <c r="X215" s="11"/>
      <c r="Y215" s="11"/>
      <c r="Z215" s="11"/>
      <c r="AA215" s="11"/>
      <c r="AB215" s="11"/>
      <c r="AC215" s="11"/>
      <c r="AD215" s="11"/>
      <c r="AE215" s="11"/>
      <c r="AF215" s="11"/>
      <c r="AG215" s="11"/>
      <c r="AH215" s="11"/>
      <c r="AI215" s="11"/>
      <c r="AJ215" s="11"/>
    </row>
    <row r="216" spans="1:36" ht="15.75" customHeight="1" x14ac:dyDescent="0.2">
      <c r="A216" s="11"/>
      <c r="B216" s="11"/>
      <c r="C216" s="59"/>
      <c r="D216" s="59"/>
      <c r="E216" s="59"/>
      <c r="F216" s="59"/>
      <c r="G216" s="59"/>
      <c r="H216" s="59"/>
      <c r="I216" s="59"/>
      <c r="J216" s="59"/>
      <c r="K216" s="59"/>
      <c r="L216" s="59"/>
      <c r="M216" s="59"/>
      <c r="N216" s="59"/>
      <c r="O216" s="61"/>
      <c r="P216" s="11"/>
      <c r="Q216" s="11"/>
      <c r="R216" s="11"/>
      <c r="S216" s="11"/>
      <c r="T216" s="11"/>
      <c r="U216" s="11"/>
      <c r="V216" s="11"/>
      <c r="W216" s="11"/>
      <c r="X216" s="11"/>
      <c r="Y216" s="11"/>
      <c r="Z216" s="11"/>
      <c r="AA216" s="11"/>
      <c r="AB216" s="11"/>
      <c r="AC216" s="11"/>
      <c r="AD216" s="11"/>
      <c r="AE216" s="11"/>
      <c r="AF216" s="11"/>
      <c r="AG216" s="11"/>
      <c r="AH216" s="11"/>
      <c r="AI216" s="11"/>
      <c r="AJ216" s="11"/>
    </row>
    <row r="217" spans="1:36" ht="15.75" customHeight="1" x14ac:dyDescent="0.2">
      <c r="A217" s="11"/>
      <c r="B217" s="11"/>
      <c r="C217" s="59"/>
      <c r="D217" s="59"/>
      <c r="E217" s="59"/>
      <c r="F217" s="59"/>
      <c r="G217" s="59"/>
      <c r="H217" s="59"/>
      <c r="I217" s="59"/>
      <c r="J217" s="59"/>
      <c r="K217" s="59"/>
      <c r="L217" s="59"/>
      <c r="M217" s="59"/>
      <c r="N217" s="59"/>
      <c r="O217" s="61"/>
      <c r="P217" s="11"/>
      <c r="Q217" s="11"/>
      <c r="R217" s="11"/>
      <c r="S217" s="11"/>
      <c r="T217" s="11"/>
      <c r="U217" s="11"/>
      <c r="V217" s="11"/>
      <c r="W217" s="11"/>
      <c r="X217" s="11"/>
      <c r="Y217" s="11"/>
      <c r="Z217" s="11"/>
      <c r="AA217" s="11"/>
      <c r="AB217" s="11"/>
      <c r="AC217" s="11"/>
      <c r="AD217" s="11"/>
      <c r="AE217" s="11"/>
      <c r="AF217" s="11"/>
      <c r="AG217" s="11"/>
      <c r="AH217" s="11"/>
      <c r="AI217" s="11"/>
      <c r="AJ217" s="11"/>
    </row>
    <row r="218" spans="1:36" ht="15.75" customHeight="1" x14ac:dyDescent="0.2">
      <c r="A218" s="11"/>
      <c r="B218" s="11"/>
      <c r="C218" s="59"/>
      <c r="D218" s="59"/>
      <c r="E218" s="59"/>
      <c r="F218" s="59"/>
      <c r="G218" s="59"/>
      <c r="H218" s="59"/>
      <c r="I218" s="59"/>
      <c r="J218" s="59"/>
      <c r="K218" s="59"/>
      <c r="L218" s="59"/>
      <c r="M218" s="59"/>
      <c r="N218" s="59"/>
      <c r="O218" s="61"/>
      <c r="P218" s="11"/>
      <c r="Q218" s="11"/>
      <c r="R218" s="11"/>
      <c r="S218" s="11"/>
      <c r="T218" s="11"/>
      <c r="U218" s="11"/>
      <c r="V218" s="11"/>
      <c r="W218" s="11"/>
      <c r="X218" s="11"/>
      <c r="Y218" s="11"/>
      <c r="Z218" s="11"/>
      <c r="AA218" s="11"/>
      <c r="AB218" s="11"/>
      <c r="AC218" s="11"/>
      <c r="AD218" s="11"/>
      <c r="AE218" s="11"/>
      <c r="AF218" s="11"/>
      <c r="AG218" s="11"/>
      <c r="AH218" s="11"/>
      <c r="AI218" s="11"/>
      <c r="AJ218" s="11"/>
    </row>
    <row r="219" spans="1:36" ht="15.75" customHeight="1" x14ac:dyDescent="0.2">
      <c r="A219" s="11"/>
      <c r="B219" s="11"/>
      <c r="C219" s="59"/>
      <c r="D219" s="59"/>
      <c r="E219" s="59"/>
      <c r="F219" s="59"/>
      <c r="G219" s="59"/>
      <c r="H219" s="59"/>
      <c r="I219" s="59"/>
      <c r="J219" s="59"/>
      <c r="K219" s="59"/>
      <c r="L219" s="59"/>
      <c r="M219" s="59"/>
      <c r="N219" s="59"/>
      <c r="O219" s="61"/>
      <c r="P219" s="11"/>
      <c r="Q219" s="11"/>
      <c r="R219" s="11"/>
      <c r="S219" s="11"/>
      <c r="T219" s="11"/>
      <c r="U219" s="11"/>
      <c r="V219" s="11"/>
      <c r="W219" s="11"/>
      <c r="X219" s="11"/>
      <c r="Y219" s="11"/>
      <c r="Z219" s="11"/>
      <c r="AA219" s="11"/>
      <c r="AB219" s="11"/>
      <c r="AC219" s="11"/>
      <c r="AD219" s="11"/>
      <c r="AE219" s="11"/>
      <c r="AF219" s="11"/>
      <c r="AG219" s="11"/>
      <c r="AH219" s="11"/>
      <c r="AI219" s="11"/>
      <c r="AJ219" s="11"/>
    </row>
    <row r="220" spans="1:36" ht="15.75" customHeight="1" x14ac:dyDescent="0.2">
      <c r="A220" s="11"/>
      <c r="B220" s="11"/>
      <c r="C220" s="59"/>
      <c r="D220" s="59"/>
      <c r="E220" s="59"/>
      <c r="F220" s="59"/>
      <c r="G220" s="59"/>
      <c r="H220" s="59"/>
      <c r="I220" s="59"/>
      <c r="J220" s="59"/>
      <c r="K220" s="59"/>
      <c r="L220" s="59"/>
      <c r="M220" s="59"/>
      <c r="N220" s="59"/>
      <c r="O220" s="61"/>
      <c r="P220" s="11"/>
      <c r="Q220" s="11"/>
      <c r="R220" s="11"/>
      <c r="S220" s="11"/>
      <c r="T220" s="11"/>
      <c r="U220" s="11"/>
      <c r="V220" s="11"/>
      <c r="W220" s="11"/>
      <c r="X220" s="11"/>
      <c r="Y220" s="11"/>
      <c r="Z220" s="11"/>
      <c r="AA220" s="11"/>
      <c r="AB220" s="11"/>
      <c r="AC220" s="11"/>
      <c r="AD220" s="11"/>
      <c r="AE220" s="11"/>
      <c r="AF220" s="11"/>
      <c r="AG220" s="11"/>
      <c r="AH220" s="11"/>
      <c r="AI220" s="11"/>
      <c r="AJ220" s="11"/>
    </row>
    <row r="221" spans="1:36" ht="15.75" customHeight="1" x14ac:dyDescent="0.2">
      <c r="A221" s="11"/>
      <c r="B221" s="11"/>
      <c r="C221" s="59"/>
      <c r="D221" s="59"/>
      <c r="E221" s="59"/>
      <c r="F221" s="59"/>
      <c r="G221" s="59"/>
      <c r="H221" s="59"/>
      <c r="I221" s="59"/>
      <c r="J221" s="59"/>
      <c r="K221" s="59"/>
      <c r="L221" s="59"/>
      <c r="M221" s="59"/>
      <c r="N221" s="59"/>
      <c r="O221" s="61"/>
      <c r="P221" s="11"/>
      <c r="Q221" s="11"/>
      <c r="R221" s="11"/>
      <c r="S221" s="11"/>
      <c r="T221" s="11"/>
      <c r="U221" s="11"/>
      <c r="V221" s="11"/>
      <c r="W221" s="11"/>
      <c r="X221" s="11"/>
      <c r="Y221" s="11"/>
      <c r="Z221" s="11"/>
      <c r="AA221" s="11"/>
      <c r="AB221" s="11"/>
      <c r="AC221" s="11"/>
      <c r="AD221" s="11"/>
      <c r="AE221" s="11"/>
      <c r="AF221" s="11"/>
      <c r="AG221" s="11"/>
      <c r="AH221" s="11"/>
      <c r="AI221" s="11"/>
      <c r="AJ221" s="11"/>
    </row>
    <row r="222" spans="1:36" ht="15.75" customHeight="1" x14ac:dyDescent="0.2">
      <c r="A222" s="11"/>
      <c r="B222" s="11"/>
      <c r="C222" s="59"/>
      <c r="D222" s="59"/>
      <c r="E222" s="59"/>
      <c r="F222" s="59"/>
      <c r="G222" s="59"/>
      <c r="H222" s="59"/>
      <c r="I222" s="59"/>
      <c r="J222" s="59"/>
      <c r="K222" s="59"/>
      <c r="L222" s="59"/>
      <c r="M222" s="59"/>
      <c r="N222" s="59"/>
      <c r="O222" s="61"/>
      <c r="P222" s="11"/>
      <c r="Q222" s="11"/>
      <c r="R222" s="11"/>
      <c r="S222" s="11"/>
      <c r="T222" s="11"/>
      <c r="U222" s="11"/>
      <c r="V222" s="11"/>
      <c r="W222" s="11"/>
      <c r="X222" s="11"/>
      <c r="Y222" s="11"/>
      <c r="Z222" s="11"/>
      <c r="AA222" s="11"/>
      <c r="AB222" s="11"/>
      <c r="AC222" s="11"/>
      <c r="AD222" s="11"/>
      <c r="AE222" s="11"/>
      <c r="AF222" s="11"/>
      <c r="AG222" s="11"/>
      <c r="AH222" s="11"/>
      <c r="AI222" s="11"/>
      <c r="AJ222" s="11"/>
    </row>
    <row r="223" spans="1:36" ht="15.75" customHeight="1" x14ac:dyDescent="0.2">
      <c r="A223" s="11"/>
      <c r="B223" s="11"/>
      <c r="C223" s="59"/>
      <c r="D223" s="59"/>
      <c r="E223" s="59"/>
      <c r="F223" s="59"/>
      <c r="G223" s="59"/>
      <c r="H223" s="59"/>
      <c r="I223" s="59"/>
      <c r="J223" s="59"/>
      <c r="K223" s="59"/>
      <c r="L223" s="59"/>
      <c r="M223" s="59"/>
      <c r="N223" s="59"/>
      <c r="O223" s="61"/>
      <c r="P223" s="11"/>
      <c r="Q223" s="11"/>
      <c r="R223" s="11"/>
      <c r="S223" s="11"/>
      <c r="T223" s="11"/>
      <c r="U223" s="11"/>
      <c r="V223" s="11"/>
      <c r="W223" s="11"/>
      <c r="X223" s="11"/>
      <c r="Y223" s="11"/>
      <c r="Z223" s="11"/>
      <c r="AA223" s="11"/>
      <c r="AB223" s="11"/>
      <c r="AC223" s="11"/>
      <c r="AD223" s="11"/>
      <c r="AE223" s="11"/>
      <c r="AF223" s="11"/>
      <c r="AG223" s="11"/>
      <c r="AH223" s="11"/>
      <c r="AI223" s="11"/>
      <c r="AJ223" s="11"/>
    </row>
    <row r="224" spans="1:36" ht="15.75" customHeight="1" x14ac:dyDescent="0.2">
      <c r="A224" s="11"/>
      <c r="B224" s="11"/>
      <c r="C224" s="59"/>
      <c r="D224" s="59"/>
      <c r="E224" s="59"/>
      <c r="F224" s="59"/>
      <c r="G224" s="59"/>
      <c r="H224" s="59"/>
      <c r="I224" s="59"/>
      <c r="J224" s="59"/>
      <c r="K224" s="59"/>
      <c r="L224" s="59"/>
      <c r="M224" s="59"/>
      <c r="N224" s="59"/>
      <c r="O224" s="61"/>
      <c r="P224" s="11"/>
      <c r="Q224" s="11"/>
      <c r="R224" s="11"/>
      <c r="S224" s="11"/>
      <c r="T224" s="11"/>
      <c r="U224" s="11"/>
      <c r="V224" s="11"/>
      <c r="W224" s="11"/>
      <c r="X224" s="11"/>
      <c r="Y224" s="11"/>
      <c r="Z224" s="11"/>
      <c r="AA224" s="11"/>
      <c r="AB224" s="11"/>
      <c r="AC224" s="11"/>
      <c r="AD224" s="11"/>
      <c r="AE224" s="11"/>
      <c r="AF224" s="11"/>
      <c r="AG224" s="11"/>
      <c r="AH224" s="11"/>
      <c r="AI224" s="11"/>
      <c r="AJ224" s="11"/>
    </row>
    <row r="225" spans="1:36" ht="15.75" customHeight="1" x14ac:dyDescent="0.2">
      <c r="A225" s="11"/>
      <c r="B225" s="11"/>
      <c r="C225" s="59"/>
      <c r="D225" s="59"/>
      <c r="E225" s="59"/>
      <c r="F225" s="59"/>
      <c r="G225" s="59"/>
      <c r="H225" s="59"/>
      <c r="I225" s="59"/>
      <c r="J225" s="59"/>
      <c r="K225" s="59"/>
      <c r="L225" s="59"/>
      <c r="M225" s="59"/>
      <c r="N225" s="59"/>
      <c r="O225" s="61"/>
      <c r="P225" s="11"/>
      <c r="Q225" s="11"/>
      <c r="R225" s="11"/>
      <c r="S225" s="11"/>
      <c r="T225" s="11"/>
      <c r="U225" s="11"/>
      <c r="V225" s="11"/>
      <c r="W225" s="11"/>
      <c r="X225" s="11"/>
      <c r="Y225" s="11"/>
      <c r="Z225" s="11"/>
      <c r="AA225" s="11"/>
      <c r="AB225" s="11"/>
      <c r="AC225" s="11"/>
      <c r="AD225" s="11"/>
      <c r="AE225" s="11"/>
      <c r="AF225" s="11"/>
      <c r="AG225" s="11"/>
      <c r="AH225" s="11"/>
      <c r="AI225" s="11"/>
      <c r="AJ225" s="11"/>
    </row>
    <row r="226" spans="1:36" ht="15.75" customHeight="1" x14ac:dyDescent="0.2">
      <c r="A226" s="11"/>
      <c r="B226" s="11"/>
      <c r="C226" s="59"/>
      <c r="D226" s="59"/>
      <c r="E226" s="59"/>
      <c r="F226" s="59"/>
      <c r="G226" s="59"/>
      <c r="H226" s="59"/>
      <c r="I226" s="59"/>
      <c r="J226" s="59"/>
      <c r="K226" s="59"/>
      <c r="L226" s="59"/>
      <c r="M226" s="59"/>
      <c r="N226" s="59"/>
      <c r="O226" s="61"/>
      <c r="P226" s="11"/>
      <c r="Q226" s="11"/>
      <c r="R226" s="11"/>
      <c r="S226" s="11"/>
      <c r="T226" s="11"/>
      <c r="U226" s="11"/>
      <c r="V226" s="11"/>
      <c r="W226" s="11"/>
      <c r="X226" s="11"/>
      <c r="Y226" s="11"/>
      <c r="Z226" s="11"/>
      <c r="AA226" s="11"/>
      <c r="AB226" s="11"/>
      <c r="AC226" s="11"/>
      <c r="AD226" s="11"/>
      <c r="AE226" s="11"/>
      <c r="AF226" s="11"/>
      <c r="AG226" s="11"/>
      <c r="AH226" s="11"/>
      <c r="AI226" s="11"/>
      <c r="AJ226" s="11"/>
    </row>
    <row r="227" spans="1:36" ht="15.75" customHeight="1" x14ac:dyDescent="0.2">
      <c r="A227" s="11"/>
      <c r="B227" s="11"/>
      <c r="C227" s="59"/>
      <c r="D227" s="59"/>
      <c r="E227" s="59"/>
      <c r="F227" s="59"/>
      <c r="G227" s="59"/>
      <c r="H227" s="59"/>
      <c r="I227" s="59"/>
      <c r="J227" s="59"/>
      <c r="K227" s="59"/>
      <c r="L227" s="59"/>
      <c r="M227" s="59"/>
      <c r="N227" s="59"/>
      <c r="O227" s="61"/>
      <c r="P227" s="11"/>
      <c r="Q227" s="11"/>
      <c r="R227" s="11"/>
      <c r="S227" s="11"/>
      <c r="T227" s="11"/>
      <c r="U227" s="11"/>
      <c r="V227" s="11"/>
      <c r="W227" s="11"/>
      <c r="X227" s="11"/>
      <c r="Y227" s="11"/>
      <c r="Z227" s="11"/>
      <c r="AA227" s="11"/>
      <c r="AB227" s="11"/>
      <c r="AC227" s="11"/>
      <c r="AD227" s="11"/>
      <c r="AE227" s="11"/>
      <c r="AF227" s="11"/>
      <c r="AG227" s="11"/>
      <c r="AH227" s="11"/>
      <c r="AI227" s="11"/>
      <c r="AJ227" s="11"/>
    </row>
    <row r="228" spans="1:36" ht="15.75" customHeight="1" x14ac:dyDescent="0.2">
      <c r="A228" s="11"/>
      <c r="B228" s="11"/>
      <c r="C228" s="59"/>
      <c r="D228" s="59"/>
      <c r="E228" s="59"/>
      <c r="F228" s="59"/>
      <c r="G228" s="59"/>
      <c r="H228" s="59"/>
      <c r="I228" s="59"/>
      <c r="J228" s="59"/>
      <c r="K228" s="59"/>
      <c r="L228" s="59"/>
      <c r="M228" s="59"/>
      <c r="N228" s="59"/>
      <c r="O228" s="61"/>
      <c r="P228" s="11"/>
      <c r="Q228" s="11"/>
      <c r="R228" s="11"/>
      <c r="S228" s="11"/>
      <c r="T228" s="11"/>
      <c r="U228" s="11"/>
      <c r="V228" s="11"/>
      <c r="W228" s="11"/>
      <c r="X228" s="11"/>
      <c r="Y228" s="11"/>
      <c r="Z228" s="11"/>
      <c r="AA228" s="11"/>
      <c r="AB228" s="11"/>
      <c r="AC228" s="11"/>
      <c r="AD228" s="11"/>
      <c r="AE228" s="11"/>
      <c r="AF228" s="11"/>
      <c r="AG228" s="11"/>
      <c r="AH228" s="11"/>
      <c r="AI228" s="11"/>
      <c r="AJ228" s="11"/>
    </row>
    <row r="229" spans="1:36" ht="15.75" customHeight="1" x14ac:dyDescent="0.2">
      <c r="A229" s="11"/>
      <c r="B229" s="11"/>
      <c r="C229" s="59"/>
      <c r="D229" s="59"/>
      <c r="E229" s="59"/>
      <c r="F229" s="59"/>
      <c r="G229" s="59"/>
      <c r="H229" s="59"/>
      <c r="I229" s="59"/>
      <c r="J229" s="59"/>
      <c r="K229" s="59"/>
      <c r="L229" s="59"/>
      <c r="M229" s="59"/>
      <c r="N229" s="59"/>
      <c r="O229" s="61"/>
      <c r="P229" s="11"/>
      <c r="Q229" s="11"/>
      <c r="R229" s="11"/>
      <c r="S229" s="11"/>
      <c r="T229" s="11"/>
      <c r="U229" s="11"/>
      <c r="V229" s="11"/>
      <c r="W229" s="11"/>
      <c r="X229" s="11"/>
      <c r="Y229" s="11"/>
      <c r="Z229" s="11"/>
      <c r="AA229" s="11"/>
      <c r="AB229" s="11"/>
      <c r="AC229" s="11"/>
      <c r="AD229" s="11"/>
      <c r="AE229" s="11"/>
      <c r="AF229" s="11"/>
      <c r="AG229" s="11"/>
      <c r="AH229" s="11"/>
      <c r="AI229" s="11"/>
      <c r="AJ229" s="11"/>
    </row>
    <row r="230" spans="1:36" ht="15.75" customHeight="1" x14ac:dyDescent="0.2">
      <c r="A230" s="11"/>
      <c r="B230" s="11"/>
      <c r="C230" s="59"/>
      <c r="D230" s="59"/>
      <c r="E230" s="59"/>
      <c r="F230" s="59"/>
      <c r="G230" s="59"/>
      <c r="H230" s="59"/>
      <c r="I230" s="59"/>
      <c r="J230" s="59"/>
      <c r="K230" s="59"/>
      <c r="L230" s="59"/>
      <c r="M230" s="59"/>
      <c r="N230" s="59"/>
      <c r="O230" s="61"/>
      <c r="P230" s="11"/>
      <c r="Q230" s="11"/>
      <c r="R230" s="11"/>
      <c r="S230" s="11"/>
      <c r="T230" s="11"/>
      <c r="U230" s="11"/>
      <c r="V230" s="11"/>
      <c r="W230" s="11"/>
      <c r="X230" s="11"/>
      <c r="Y230" s="11"/>
      <c r="Z230" s="11"/>
      <c r="AA230" s="11"/>
      <c r="AB230" s="11"/>
      <c r="AC230" s="11"/>
      <c r="AD230" s="11"/>
      <c r="AE230" s="11"/>
      <c r="AF230" s="11"/>
      <c r="AG230" s="11"/>
      <c r="AH230" s="11"/>
      <c r="AI230" s="11"/>
      <c r="AJ230" s="11"/>
    </row>
    <row r="231" spans="1:36" ht="15.75" customHeight="1" x14ac:dyDescent="0.2">
      <c r="A231" s="11"/>
      <c r="B231" s="11"/>
      <c r="C231" s="59"/>
      <c r="D231" s="59"/>
      <c r="E231" s="59"/>
      <c r="F231" s="59"/>
      <c r="G231" s="59"/>
      <c r="H231" s="59"/>
      <c r="I231" s="59"/>
      <c r="J231" s="59"/>
      <c r="K231" s="59"/>
      <c r="L231" s="59"/>
      <c r="M231" s="59"/>
      <c r="N231" s="59"/>
      <c r="O231" s="61"/>
      <c r="P231" s="11"/>
      <c r="Q231" s="11"/>
      <c r="R231" s="11"/>
      <c r="S231" s="11"/>
      <c r="T231" s="11"/>
      <c r="U231" s="11"/>
      <c r="V231" s="11"/>
      <c r="W231" s="11"/>
      <c r="X231" s="11"/>
      <c r="Y231" s="11"/>
      <c r="Z231" s="11"/>
      <c r="AA231" s="11"/>
      <c r="AB231" s="11"/>
      <c r="AC231" s="11"/>
      <c r="AD231" s="11"/>
      <c r="AE231" s="11"/>
      <c r="AF231" s="11"/>
      <c r="AG231" s="11"/>
      <c r="AH231" s="11"/>
      <c r="AI231" s="11"/>
      <c r="AJ231" s="11"/>
    </row>
    <row r="232" spans="1:36" ht="15.75" customHeight="1" x14ac:dyDescent="0.2">
      <c r="A232" s="11"/>
      <c r="B232" s="11"/>
      <c r="C232" s="59"/>
      <c r="D232" s="59"/>
      <c r="E232" s="59"/>
      <c r="F232" s="59"/>
      <c r="G232" s="59"/>
      <c r="H232" s="59"/>
      <c r="I232" s="59"/>
      <c r="J232" s="59"/>
      <c r="K232" s="59"/>
      <c r="L232" s="59"/>
      <c r="M232" s="59"/>
      <c r="N232" s="59"/>
      <c r="O232" s="61"/>
      <c r="P232" s="11"/>
      <c r="Q232" s="11"/>
      <c r="R232" s="11"/>
      <c r="S232" s="11"/>
      <c r="T232" s="11"/>
      <c r="U232" s="11"/>
      <c r="V232" s="11"/>
      <c r="W232" s="11"/>
      <c r="X232" s="11"/>
      <c r="Y232" s="11"/>
      <c r="Z232" s="11"/>
      <c r="AA232" s="11"/>
      <c r="AB232" s="11"/>
      <c r="AC232" s="11"/>
      <c r="AD232" s="11"/>
      <c r="AE232" s="11"/>
      <c r="AF232" s="11"/>
      <c r="AG232" s="11"/>
      <c r="AH232" s="11"/>
      <c r="AI232" s="11"/>
      <c r="AJ232" s="11"/>
    </row>
    <row r="233" spans="1:36" ht="15.75" customHeight="1" x14ac:dyDescent="0.2">
      <c r="A233" s="11"/>
      <c r="B233" s="11"/>
      <c r="C233" s="59"/>
      <c r="D233" s="59"/>
      <c r="E233" s="59"/>
      <c r="F233" s="59"/>
      <c r="G233" s="59"/>
      <c r="H233" s="59"/>
      <c r="I233" s="59"/>
      <c r="J233" s="59"/>
      <c r="K233" s="59"/>
      <c r="L233" s="59"/>
      <c r="M233" s="59"/>
      <c r="N233" s="59"/>
      <c r="O233" s="61"/>
      <c r="P233" s="11"/>
      <c r="Q233" s="11"/>
      <c r="R233" s="11"/>
      <c r="S233" s="11"/>
      <c r="T233" s="11"/>
      <c r="U233" s="11"/>
      <c r="V233" s="11"/>
      <c r="W233" s="11"/>
      <c r="X233" s="11"/>
      <c r="Y233" s="11"/>
      <c r="Z233" s="11"/>
      <c r="AA233" s="11"/>
      <c r="AB233" s="11"/>
      <c r="AC233" s="11"/>
      <c r="AD233" s="11"/>
      <c r="AE233" s="11"/>
      <c r="AF233" s="11"/>
      <c r="AG233" s="11"/>
      <c r="AH233" s="11"/>
      <c r="AI233" s="11"/>
      <c r="AJ233" s="11"/>
    </row>
    <row r="234" spans="1:36" ht="15.75" customHeight="1" x14ac:dyDescent="0.2">
      <c r="A234" s="11"/>
      <c r="B234" s="11"/>
      <c r="C234" s="59"/>
      <c r="D234" s="59"/>
      <c r="E234" s="59"/>
      <c r="F234" s="59"/>
      <c r="G234" s="59"/>
      <c r="H234" s="59"/>
      <c r="I234" s="59"/>
      <c r="J234" s="59"/>
      <c r="K234" s="59"/>
      <c r="L234" s="59"/>
      <c r="M234" s="59"/>
      <c r="N234" s="59"/>
      <c r="O234" s="61"/>
      <c r="P234" s="11"/>
      <c r="Q234" s="11"/>
      <c r="R234" s="11"/>
      <c r="S234" s="11"/>
      <c r="T234" s="11"/>
      <c r="U234" s="11"/>
      <c r="V234" s="11"/>
      <c r="W234" s="11"/>
      <c r="X234" s="11"/>
      <c r="Y234" s="11"/>
      <c r="Z234" s="11"/>
      <c r="AA234" s="11"/>
      <c r="AB234" s="11"/>
      <c r="AC234" s="11"/>
      <c r="AD234" s="11"/>
      <c r="AE234" s="11"/>
      <c r="AF234" s="11"/>
      <c r="AG234" s="11"/>
      <c r="AH234" s="11"/>
      <c r="AI234" s="11"/>
      <c r="AJ234" s="11"/>
    </row>
    <row r="235" spans="1:36" ht="15.75" customHeight="1" x14ac:dyDescent="0.2">
      <c r="A235" s="11"/>
      <c r="B235" s="11"/>
      <c r="C235" s="59"/>
      <c r="D235" s="59"/>
      <c r="E235" s="59"/>
      <c r="F235" s="59"/>
      <c r="G235" s="59"/>
      <c r="H235" s="59"/>
      <c r="I235" s="59"/>
      <c r="J235" s="59"/>
      <c r="K235" s="59"/>
      <c r="L235" s="59"/>
      <c r="M235" s="59"/>
      <c r="N235" s="59"/>
      <c r="O235" s="61"/>
      <c r="P235" s="11"/>
      <c r="Q235" s="11"/>
      <c r="R235" s="11"/>
      <c r="S235" s="11"/>
      <c r="T235" s="11"/>
      <c r="U235" s="11"/>
      <c r="V235" s="11"/>
      <c r="W235" s="11"/>
      <c r="X235" s="11"/>
      <c r="Y235" s="11"/>
      <c r="Z235" s="11"/>
      <c r="AA235" s="11"/>
      <c r="AB235" s="11"/>
      <c r="AC235" s="11"/>
      <c r="AD235" s="11"/>
      <c r="AE235" s="11"/>
      <c r="AF235" s="11"/>
      <c r="AG235" s="11"/>
      <c r="AH235" s="11"/>
      <c r="AI235" s="11"/>
      <c r="AJ235" s="11"/>
    </row>
    <row r="236" spans="1:36" ht="15.75" customHeight="1" x14ac:dyDescent="0.2">
      <c r="A236" s="11"/>
      <c r="B236" s="11"/>
      <c r="C236" s="59"/>
      <c r="D236" s="59"/>
      <c r="E236" s="59"/>
      <c r="F236" s="59"/>
      <c r="G236" s="59"/>
      <c r="H236" s="59"/>
      <c r="I236" s="59"/>
      <c r="J236" s="59"/>
      <c r="K236" s="59"/>
      <c r="L236" s="59"/>
      <c r="M236" s="59"/>
      <c r="N236" s="59"/>
      <c r="O236" s="61"/>
      <c r="P236" s="11"/>
      <c r="Q236" s="11"/>
      <c r="R236" s="11"/>
      <c r="S236" s="11"/>
      <c r="T236" s="11"/>
      <c r="U236" s="11"/>
      <c r="V236" s="11"/>
      <c r="W236" s="11"/>
      <c r="X236" s="11"/>
      <c r="Y236" s="11"/>
      <c r="Z236" s="11"/>
      <c r="AA236" s="11"/>
      <c r="AB236" s="11"/>
      <c r="AC236" s="11"/>
      <c r="AD236" s="11"/>
      <c r="AE236" s="11"/>
      <c r="AF236" s="11"/>
      <c r="AG236" s="11"/>
      <c r="AH236" s="11"/>
      <c r="AI236" s="11"/>
      <c r="AJ236" s="11"/>
    </row>
    <row r="237" spans="1:36" ht="15.75" customHeight="1" x14ac:dyDescent="0.2">
      <c r="A237" s="11"/>
      <c r="B237" s="11"/>
      <c r="C237" s="59"/>
      <c r="D237" s="59"/>
      <c r="E237" s="59"/>
      <c r="F237" s="59"/>
      <c r="G237" s="59"/>
      <c r="H237" s="59"/>
      <c r="I237" s="59"/>
      <c r="J237" s="59"/>
      <c r="K237" s="59"/>
      <c r="L237" s="59"/>
      <c r="M237" s="59"/>
      <c r="N237" s="59"/>
      <c r="O237" s="61"/>
      <c r="P237" s="11"/>
      <c r="Q237" s="11"/>
      <c r="R237" s="11"/>
      <c r="S237" s="11"/>
      <c r="T237" s="11"/>
      <c r="U237" s="11"/>
      <c r="V237" s="11"/>
      <c r="W237" s="11"/>
      <c r="X237" s="11"/>
      <c r="Y237" s="11"/>
      <c r="Z237" s="11"/>
      <c r="AA237" s="11"/>
      <c r="AB237" s="11"/>
      <c r="AC237" s="11"/>
      <c r="AD237" s="11"/>
      <c r="AE237" s="11"/>
      <c r="AF237" s="11"/>
      <c r="AG237" s="11"/>
      <c r="AH237" s="11"/>
      <c r="AI237" s="11"/>
      <c r="AJ237" s="11"/>
    </row>
    <row r="238" spans="1:36" ht="15.75" customHeight="1" x14ac:dyDescent="0.2">
      <c r="A238" s="11"/>
      <c r="B238" s="11"/>
      <c r="C238" s="59"/>
      <c r="D238" s="59"/>
      <c r="E238" s="59"/>
      <c r="F238" s="59"/>
      <c r="G238" s="59"/>
      <c r="H238" s="59"/>
      <c r="I238" s="59"/>
      <c r="J238" s="59"/>
      <c r="K238" s="59"/>
      <c r="L238" s="59"/>
      <c r="M238" s="59"/>
      <c r="N238" s="59"/>
      <c r="O238" s="61"/>
      <c r="P238" s="11"/>
      <c r="Q238" s="11"/>
      <c r="R238" s="11"/>
      <c r="S238" s="11"/>
      <c r="T238" s="11"/>
      <c r="U238" s="11"/>
      <c r="V238" s="11"/>
      <c r="W238" s="11"/>
      <c r="X238" s="11"/>
      <c r="Y238" s="11"/>
      <c r="Z238" s="11"/>
      <c r="AA238" s="11"/>
      <c r="AB238" s="11"/>
      <c r="AC238" s="11"/>
      <c r="AD238" s="11"/>
      <c r="AE238" s="11"/>
      <c r="AF238" s="11"/>
      <c r="AG238" s="11"/>
      <c r="AH238" s="11"/>
      <c r="AI238" s="11"/>
      <c r="AJ238" s="11"/>
    </row>
    <row r="239" spans="1:36" ht="15.75" customHeight="1" x14ac:dyDescent="0.2">
      <c r="A239" s="11"/>
      <c r="B239" s="11"/>
      <c r="C239" s="59"/>
      <c r="D239" s="59"/>
      <c r="E239" s="59"/>
      <c r="F239" s="59"/>
      <c r="G239" s="59"/>
      <c r="H239" s="59"/>
      <c r="I239" s="59"/>
      <c r="J239" s="59"/>
      <c r="K239" s="59"/>
      <c r="L239" s="59"/>
      <c r="M239" s="59"/>
      <c r="N239" s="59"/>
      <c r="O239" s="61"/>
      <c r="P239" s="11"/>
      <c r="Q239" s="11"/>
      <c r="R239" s="11"/>
      <c r="S239" s="11"/>
      <c r="T239" s="11"/>
      <c r="U239" s="11"/>
      <c r="V239" s="11"/>
      <c r="W239" s="11"/>
      <c r="X239" s="11"/>
      <c r="Y239" s="11"/>
      <c r="Z239" s="11"/>
      <c r="AA239" s="11"/>
      <c r="AB239" s="11"/>
      <c r="AC239" s="11"/>
      <c r="AD239" s="11"/>
      <c r="AE239" s="11"/>
      <c r="AF239" s="11"/>
      <c r="AG239" s="11"/>
      <c r="AH239" s="11"/>
      <c r="AI239" s="11"/>
      <c r="AJ239" s="11"/>
    </row>
    <row r="240" spans="1:36" ht="15.75" customHeight="1" x14ac:dyDescent="0.2">
      <c r="A240" s="11"/>
      <c r="B240" s="11"/>
      <c r="C240" s="59"/>
      <c r="D240" s="59"/>
      <c r="E240" s="59"/>
      <c r="F240" s="59"/>
      <c r="G240" s="59"/>
      <c r="H240" s="59"/>
      <c r="I240" s="59"/>
      <c r="J240" s="59"/>
      <c r="K240" s="59"/>
      <c r="L240" s="59"/>
      <c r="M240" s="59"/>
      <c r="N240" s="59"/>
      <c r="O240" s="61"/>
      <c r="P240" s="11"/>
      <c r="Q240" s="11"/>
      <c r="R240" s="11"/>
      <c r="S240" s="11"/>
      <c r="T240" s="11"/>
      <c r="U240" s="11"/>
      <c r="V240" s="11"/>
      <c r="W240" s="11"/>
      <c r="X240" s="11"/>
      <c r="Y240" s="11"/>
      <c r="Z240" s="11"/>
      <c r="AA240" s="11"/>
      <c r="AB240" s="11"/>
      <c r="AC240" s="11"/>
      <c r="AD240" s="11"/>
      <c r="AE240" s="11"/>
      <c r="AF240" s="11"/>
      <c r="AG240" s="11"/>
      <c r="AH240" s="11"/>
      <c r="AI240" s="11"/>
      <c r="AJ240" s="11"/>
    </row>
    <row r="241" spans="1:36" ht="15.75" customHeight="1" x14ac:dyDescent="0.2">
      <c r="A241" s="11"/>
      <c r="B241" s="11"/>
      <c r="C241" s="59"/>
      <c r="D241" s="59"/>
      <c r="E241" s="59"/>
      <c r="F241" s="59"/>
      <c r="G241" s="59"/>
      <c r="H241" s="59"/>
      <c r="I241" s="59"/>
      <c r="J241" s="59"/>
      <c r="K241" s="59"/>
      <c r="L241" s="59"/>
      <c r="M241" s="59"/>
      <c r="N241" s="59"/>
      <c r="O241" s="61"/>
      <c r="P241" s="11"/>
      <c r="Q241" s="11"/>
      <c r="R241" s="11"/>
      <c r="S241" s="11"/>
      <c r="T241" s="11"/>
      <c r="U241" s="11"/>
      <c r="V241" s="11"/>
      <c r="W241" s="11"/>
      <c r="X241" s="11"/>
      <c r="Y241" s="11"/>
      <c r="Z241" s="11"/>
      <c r="AA241" s="11"/>
      <c r="AB241" s="11"/>
      <c r="AC241" s="11"/>
      <c r="AD241" s="11"/>
      <c r="AE241" s="11"/>
      <c r="AF241" s="11"/>
      <c r="AG241" s="11"/>
      <c r="AH241" s="11"/>
      <c r="AI241" s="11"/>
      <c r="AJ241" s="11"/>
    </row>
    <row r="242" spans="1:36" ht="15.75" customHeight="1" x14ac:dyDescent="0.2">
      <c r="A242" s="11"/>
      <c r="B242" s="11"/>
      <c r="C242" s="59"/>
      <c r="D242" s="59"/>
      <c r="E242" s="59"/>
      <c r="F242" s="59"/>
      <c r="G242" s="59"/>
      <c r="H242" s="59"/>
      <c r="I242" s="59"/>
      <c r="J242" s="59"/>
      <c r="K242" s="59"/>
      <c r="L242" s="59"/>
      <c r="M242" s="59"/>
      <c r="N242" s="59"/>
      <c r="O242" s="61"/>
      <c r="P242" s="11"/>
      <c r="Q242" s="11"/>
      <c r="R242" s="11"/>
      <c r="S242" s="11"/>
      <c r="T242" s="11"/>
      <c r="U242" s="11"/>
      <c r="V242" s="11"/>
      <c r="W242" s="11"/>
      <c r="X242" s="11"/>
      <c r="Y242" s="11"/>
      <c r="Z242" s="11"/>
      <c r="AA242" s="11"/>
      <c r="AB242" s="11"/>
      <c r="AC242" s="11"/>
      <c r="AD242" s="11"/>
      <c r="AE242" s="11"/>
      <c r="AF242" s="11"/>
      <c r="AG242" s="11"/>
      <c r="AH242" s="11"/>
      <c r="AI242" s="11"/>
      <c r="AJ242" s="11"/>
    </row>
    <row r="243" spans="1:36" ht="15.75" customHeight="1" x14ac:dyDescent="0.2">
      <c r="A243" s="11"/>
      <c r="B243" s="11"/>
      <c r="C243" s="59"/>
      <c r="D243" s="59"/>
      <c r="E243" s="59"/>
      <c r="F243" s="59"/>
      <c r="G243" s="59"/>
      <c r="H243" s="59"/>
      <c r="I243" s="59"/>
      <c r="J243" s="59"/>
      <c r="K243" s="59"/>
      <c r="L243" s="59"/>
      <c r="M243" s="59"/>
      <c r="N243" s="59"/>
      <c r="O243" s="61"/>
      <c r="P243" s="11"/>
      <c r="Q243" s="11"/>
      <c r="R243" s="11"/>
      <c r="S243" s="11"/>
      <c r="T243" s="11"/>
      <c r="U243" s="11"/>
      <c r="V243" s="11"/>
      <c r="W243" s="11"/>
      <c r="X243" s="11"/>
      <c r="Y243" s="11"/>
      <c r="Z243" s="11"/>
      <c r="AA243" s="11"/>
      <c r="AB243" s="11"/>
      <c r="AC243" s="11"/>
      <c r="AD243" s="11"/>
      <c r="AE243" s="11"/>
      <c r="AF243" s="11"/>
      <c r="AG243" s="11"/>
      <c r="AH243" s="11"/>
      <c r="AI243" s="11"/>
      <c r="AJ243" s="11"/>
    </row>
    <row r="244" spans="1:36" ht="15.75" customHeight="1" x14ac:dyDescent="0.2">
      <c r="A244" s="11"/>
      <c r="B244" s="11"/>
      <c r="C244" s="59"/>
      <c r="D244" s="59"/>
      <c r="E244" s="59"/>
      <c r="F244" s="59"/>
      <c r="G244" s="59"/>
      <c r="H244" s="59"/>
      <c r="I244" s="59"/>
      <c r="J244" s="59"/>
      <c r="K244" s="59"/>
      <c r="L244" s="59"/>
      <c r="M244" s="59"/>
      <c r="N244" s="59"/>
      <c r="O244" s="61"/>
      <c r="P244" s="11"/>
      <c r="Q244" s="11"/>
      <c r="R244" s="11"/>
      <c r="S244" s="11"/>
      <c r="T244" s="11"/>
      <c r="U244" s="11"/>
      <c r="V244" s="11"/>
      <c r="W244" s="11"/>
      <c r="X244" s="11"/>
      <c r="Y244" s="11"/>
      <c r="Z244" s="11"/>
      <c r="AA244" s="11"/>
      <c r="AB244" s="11"/>
      <c r="AC244" s="11"/>
      <c r="AD244" s="11"/>
      <c r="AE244" s="11"/>
      <c r="AF244" s="11"/>
      <c r="AG244" s="11"/>
      <c r="AH244" s="11"/>
      <c r="AI244" s="11"/>
      <c r="AJ244" s="11"/>
    </row>
    <row r="245" spans="1:36" ht="15.75" customHeight="1" x14ac:dyDescent="0.2">
      <c r="A245" s="11"/>
      <c r="B245" s="11"/>
      <c r="C245" s="59"/>
      <c r="D245" s="59"/>
      <c r="E245" s="59"/>
      <c r="F245" s="59"/>
      <c r="G245" s="59"/>
      <c r="H245" s="59"/>
      <c r="I245" s="59"/>
      <c r="J245" s="59"/>
      <c r="K245" s="59"/>
      <c r="L245" s="59"/>
      <c r="M245" s="59"/>
      <c r="N245" s="59"/>
      <c r="O245" s="61"/>
      <c r="P245" s="11"/>
      <c r="Q245" s="11"/>
      <c r="R245" s="11"/>
      <c r="S245" s="11"/>
      <c r="T245" s="11"/>
      <c r="U245" s="11"/>
      <c r="V245" s="11"/>
      <c r="W245" s="11"/>
      <c r="X245" s="11"/>
      <c r="Y245" s="11"/>
      <c r="Z245" s="11"/>
      <c r="AA245" s="11"/>
      <c r="AB245" s="11"/>
      <c r="AC245" s="11"/>
      <c r="AD245" s="11"/>
      <c r="AE245" s="11"/>
      <c r="AF245" s="11"/>
      <c r="AG245" s="11"/>
      <c r="AH245" s="11"/>
      <c r="AI245" s="11"/>
      <c r="AJ245" s="11"/>
    </row>
    <row r="246" spans="1:36" ht="15.75" customHeight="1" x14ac:dyDescent="0.2">
      <c r="A246" s="11"/>
      <c r="B246" s="11"/>
      <c r="C246" s="59"/>
      <c r="D246" s="59"/>
      <c r="E246" s="59"/>
      <c r="F246" s="59"/>
      <c r="G246" s="59"/>
      <c r="H246" s="59"/>
      <c r="I246" s="59"/>
      <c r="J246" s="59"/>
      <c r="K246" s="59"/>
      <c r="L246" s="59"/>
      <c r="M246" s="59"/>
      <c r="N246" s="59"/>
      <c r="O246" s="61"/>
      <c r="P246" s="11"/>
      <c r="Q246" s="11"/>
      <c r="R246" s="11"/>
      <c r="S246" s="11"/>
      <c r="T246" s="11"/>
      <c r="U246" s="11"/>
      <c r="V246" s="11"/>
      <c r="W246" s="11"/>
      <c r="X246" s="11"/>
      <c r="Y246" s="11"/>
      <c r="Z246" s="11"/>
      <c r="AA246" s="11"/>
      <c r="AB246" s="11"/>
      <c r="AC246" s="11"/>
      <c r="AD246" s="11"/>
      <c r="AE246" s="11"/>
      <c r="AF246" s="11"/>
      <c r="AG246" s="11"/>
      <c r="AH246" s="11"/>
      <c r="AI246" s="11"/>
      <c r="AJ246" s="11"/>
    </row>
    <row r="247" spans="1:36" ht="15.75" customHeight="1" x14ac:dyDescent="0.2">
      <c r="A247" s="11"/>
      <c r="B247" s="11"/>
      <c r="C247" s="59"/>
      <c r="D247" s="59"/>
      <c r="E247" s="59"/>
      <c r="F247" s="59"/>
      <c r="G247" s="59"/>
      <c r="H247" s="59"/>
      <c r="I247" s="59"/>
      <c r="J247" s="59"/>
      <c r="K247" s="59"/>
      <c r="L247" s="59"/>
      <c r="M247" s="59"/>
      <c r="N247" s="59"/>
      <c r="O247" s="61"/>
      <c r="P247" s="11"/>
      <c r="Q247" s="11"/>
      <c r="R247" s="11"/>
      <c r="S247" s="11"/>
      <c r="T247" s="11"/>
      <c r="U247" s="11"/>
      <c r="V247" s="11"/>
      <c r="W247" s="11"/>
      <c r="X247" s="11"/>
      <c r="Y247" s="11"/>
      <c r="Z247" s="11"/>
      <c r="AA247" s="11"/>
      <c r="AB247" s="11"/>
      <c r="AC247" s="11"/>
      <c r="AD247" s="11"/>
      <c r="AE247" s="11"/>
      <c r="AF247" s="11"/>
      <c r="AG247" s="11"/>
      <c r="AH247" s="11"/>
      <c r="AI247" s="11"/>
      <c r="AJ247" s="11"/>
    </row>
    <row r="248" spans="1:36" ht="15.75" customHeight="1" x14ac:dyDescent="0.2">
      <c r="A248" s="11"/>
      <c r="B248" s="11"/>
      <c r="C248" s="59"/>
      <c r="D248" s="59"/>
      <c r="E248" s="59"/>
      <c r="F248" s="59"/>
      <c r="G248" s="59"/>
      <c r="H248" s="59"/>
      <c r="I248" s="59"/>
      <c r="J248" s="59"/>
      <c r="K248" s="59"/>
      <c r="L248" s="59"/>
      <c r="M248" s="59"/>
      <c r="N248" s="59"/>
      <c r="O248" s="61"/>
      <c r="P248" s="11"/>
      <c r="Q248" s="11"/>
      <c r="R248" s="11"/>
      <c r="S248" s="11"/>
      <c r="T248" s="11"/>
      <c r="U248" s="11"/>
      <c r="V248" s="11"/>
      <c r="W248" s="11"/>
      <c r="X248" s="11"/>
      <c r="Y248" s="11"/>
      <c r="Z248" s="11"/>
      <c r="AA248" s="11"/>
      <c r="AB248" s="11"/>
      <c r="AC248" s="11"/>
      <c r="AD248" s="11"/>
      <c r="AE248" s="11"/>
      <c r="AF248" s="11"/>
      <c r="AG248" s="11"/>
      <c r="AH248" s="11"/>
      <c r="AI248" s="11"/>
      <c r="AJ248" s="11"/>
    </row>
    <row r="249" spans="1:36" ht="15.75" customHeight="1" x14ac:dyDescent="0.2"/>
    <row r="250" spans="1:36" ht="15.75" customHeight="1" x14ac:dyDescent="0.2"/>
    <row r="251" spans="1:36" ht="15.75" customHeight="1" x14ac:dyDescent="0.2"/>
    <row r="252" spans="1:36" ht="15.75" customHeight="1" x14ac:dyDescent="0.2"/>
    <row r="253" spans="1:36" ht="15.75" customHeight="1" x14ac:dyDescent="0.2"/>
    <row r="254" spans="1:36" ht="15.75" customHeight="1" x14ac:dyDescent="0.2"/>
    <row r="255" spans="1:36" ht="15.75" customHeight="1" x14ac:dyDescent="0.2"/>
    <row r="256" spans="1:3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5">
    <mergeCell ref="A4:B4"/>
    <mergeCell ref="C4:O4"/>
    <mergeCell ref="P4:T4"/>
    <mergeCell ref="A5:B7"/>
    <mergeCell ref="C5:L7"/>
    <mergeCell ref="N5:N7"/>
    <mergeCell ref="M5:M8"/>
    <mergeCell ref="P5:T8"/>
    <mergeCell ref="O5:O8"/>
    <mergeCell ref="C8:D8"/>
    <mergeCell ref="E8:F8"/>
    <mergeCell ref="G8:H8"/>
    <mergeCell ref="I8:J8"/>
    <mergeCell ref="K8:L8"/>
    <mergeCell ref="P9:T9"/>
    <mergeCell ref="P10:T10"/>
    <mergeCell ref="P11:T11"/>
    <mergeCell ref="P12:T12"/>
    <mergeCell ref="P13:T13"/>
    <mergeCell ref="P21:T21"/>
    <mergeCell ref="P22:T22"/>
    <mergeCell ref="P23:T23"/>
    <mergeCell ref="P14:T14"/>
    <mergeCell ref="P15:T15"/>
    <mergeCell ref="P16:T16"/>
    <mergeCell ref="P17:T17"/>
    <mergeCell ref="P18:T18"/>
    <mergeCell ref="P48:T48"/>
    <mergeCell ref="P35:T35"/>
    <mergeCell ref="P36:T36"/>
    <mergeCell ref="P37:T37"/>
    <mergeCell ref="P38:T38"/>
    <mergeCell ref="P39:T39"/>
    <mergeCell ref="P40:T40"/>
    <mergeCell ref="P41:T41"/>
    <mergeCell ref="P42:T42"/>
    <mergeCell ref="P43:T43"/>
    <mergeCell ref="P44:T44"/>
    <mergeCell ref="P45:T45"/>
    <mergeCell ref="M2:T3"/>
    <mergeCell ref="P46:T46"/>
    <mergeCell ref="P47:T47"/>
    <mergeCell ref="P34:T34"/>
    <mergeCell ref="P29:T29"/>
    <mergeCell ref="P30:T30"/>
    <mergeCell ref="P31:T31"/>
    <mergeCell ref="P32:T32"/>
    <mergeCell ref="P33:T33"/>
    <mergeCell ref="P24:T24"/>
    <mergeCell ref="P25:T25"/>
    <mergeCell ref="P26:T26"/>
    <mergeCell ref="P27:T27"/>
    <mergeCell ref="P28:T28"/>
    <mergeCell ref="P19:T19"/>
    <mergeCell ref="P20:T20"/>
  </mergeCells>
  <conditionalFormatting sqref="L9:L47">
    <cfRule type="cellIs" dxfId="82" priority="1" stopIfTrue="1" operator="equal">
      <formula>"IV"</formula>
    </cfRule>
    <cfRule type="cellIs" dxfId="81" priority="2" stopIfTrue="1" operator="equal">
      <formula>"III"</formula>
    </cfRule>
    <cfRule type="cellIs" dxfId="80" priority="3" stopIfTrue="1" operator="equal">
      <formula>"II"</formula>
    </cfRule>
    <cfRule type="cellIs" dxfId="79" priority="4" stopIfTrue="1" operator="equal">
      <formula>"I"</formula>
    </cfRule>
  </conditionalFormatting>
  <conditionalFormatting sqref="M9:N36 N37:N47 M37:M48">
    <cfRule type="cellIs" dxfId="78" priority="5" operator="equal">
      <formula>"Mejorable"</formula>
    </cfRule>
    <cfRule type="cellIs" dxfId="77" priority="6" stopIfTrue="1" operator="equal">
      <formula>"No Aceptable"</formula>
    </cfRule>
    <cfRule type="cellIs" dxfId="76" priority="7" stopIfTrue="1" operator="equal">
      <formula>"Aceptable"</formula>
    </cfRule>
    <cfRule type="cellIs" dxfId="75" priority="8" operator="equal">
      <formula>"No Aceptable  o Aceptable con control específico"</formula>
    </cfRule>
  </conditionalFormatting>
  <conditionalFormatting sqref="N9:N13 N15:N34 N37:N47">
    <cfRule type="containsText" dxfId="74" priority="9" operator="containsText" text="SI">
      <formula>NOT(ISERROR(SEARCH(("SI"),(N15))))</formula>
    </cfRule>
    <cfRule type="cellIs" dxfId="73" priority="10" operator="equal">
      <formula>"NO"</formula>
    </cfRule>
    <cfRule type="containsText" dxfId="72" priority="11" operator="containsText" text="SI">
      <formula>NOT(ISERROR(SEARCH(("SI"),(N15))))</formula>
    </cfRule>
  </conditionalFormatting>
  <conditionalFormatting sqref="N14">
    <cfRule type="containsText" dxfId="71" priority="42" operator="containsText" text="SI">
      <formula>NOT(ISERROR(SEARCH(("SI"),(N14))))</formula>
    </cfRule>
    <cfRule type="cellIs" dxfId="70" priority="43" operator="equal">
      <formula>"NO"</formula>
    </cfRule>
    <cfRule type="containsText" dxfId="69" priority="44" operator="containsText" text="SI">
      <formula>NOT(ISERROR(SEARCH(("SI"),(N14))))</formula>
    </cfRule>
  </conditionalFormatting>
  <conditionalFormatting sqref="N35:N36">
    <cfRule type="containsText" dxfId="68" priority="20" operator="containsText" text="SI">
      <formula>NOT(ISERROR(SEARCH(("SI"),(N35))))</formula>
    </cfRule>
    <cfRule type="cellIs" dxfId="67" priority="21" operator="equal">
      <formula>"NO"</formula>
    </cfRule>
    <cfRule type="containsText" dxfId="66" priority="22" operator="containsText" text="SI">
      <formula>NOT(ISERROR(SEARCH(("SI"),(N35))))</formula>
    </cfRule>
  </conditionalFormatting>
  <dataValidations count="4">
    <dataValidation type="list" allowBlank="1" showErrorMessage="1" sqref="E9:E25" xr:uid="{00000000-0002-0000-1700-000000000000}">
      <formula1>NIVELEXPOSICION</formula1>
    </dataValidation>
    <dataValidation type="list" allowBlank="1" showErrorMessage="1" sqref="C9:C25" xr:uid="{00000000-0002-0000-1700-000001000000}">
      <formula1>NIVELDEFICIENCIA</formula1>
    </dataValidation>
    <dataValidation type="list" allowBlank="1" showErrorMessage="1" sqref="N9:N47" xr:uid="{00000000-0002-0000-1700-000002000000}">
      <formula1>RUTINARIA</formula1>
    </dataValidation>
    <dataValidation type="list" allowBlank="1" showErrorMessage="1" sqref="I9:I25" xr:uid="{00000000-0002-0000-17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list" allowBlank="1" showErrorMessage="1" xr:uid="{00000000-0002-0000-1700-000004000000}">
          <x14:formula1>
            <xm:f>Datos!$I$2:$I$8</xm:f>
          </x14:formula1>
          <xm:sqref>A9:A47</xm:sqref>
        </x14:dataValidation>
        <x14:dataValidation type="list" allowBlank="1" showErrorMessage="1" xr:uid="{00000000-0002-0000-1700-000005000000}">
          <x14:formula1>
            <xm:f>Datos!$J$52:$BV$52</xm:f>
          </x14:formula1>
          <xm:sqref>B9:B17 B19:B32 B34:B44 B46:B47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66BD3"/>
  </sheetPr>
  <dimension ref="A1:AE193"/>
  <sheetViews>
    <sheetView topLeftCell="A4" zoomScale="90" zoomScaleNormal="90" workbookViewId="0">
      <selection activeCell="I9" sqref="I9:T9"/>
    </sheetView>
  </sheetViews>
  <sheetFormatPr baseColWidth="10" defaultColWidth="10" defaultRowHeight="15" x14ac:dyDescent="0.2"/>
  <cols>
    <col min="1" max="1" width="25.25" style="155" customWidth="1"/>
    <col min="2" max="2" width="12.125" style="155" customWidth="1"/>
    <col min="3" max="3" width="18.75" style="155" customWidth="1"/>
    <col min="4" max="4" width="16" style="155" customWidth="1"/>
    <col min="5" max="5" width="13.5" style="155" customWidth="1"/>
    <col min="6" max="8" width="16" style="155" customWidth="1"/>
    <col min="9" max="9" width="5.125" style="155" customWidth="1"/>
    <col min="10" max="10" width="6.5" style="155" customWidth="1"/>
    <col min="11" max="11" width="5.125" style="155" customWidth="1"/>
    <col min="12" max="12" width="10" style="155" customWidth="1"/>
    <col min="13" max="13" width="5.125" style="155" customWidth="1"/>
    <col min="14" max="14" width="6.5" style="155" customWidth="1"/>
    <col min="15" max="15" width="5.125" style="155" customWidth="1"/>
    <col min="16" max="16" width="10.5" style="155" customWidth="1"/>
    <col min="17" max="18" width="6.5" style="155" customWidth="1"/>
    <col min="19" max="19" width="12.25" style="155" customWidth="1"/>
    <col min="20" max="20" width="10" style="155"/>
    <col min="21" max="23" width="8.25" style="155" customWidth="1"/>
    <col min="24" max="24" width="14.75" style="155" customWidth="1"/>
    <col min="25" max="25" width="10" style="155"/>
    <col min="26" max="26" width="11.75" style="155" customWidth="1"/>
    <col min="27" max="27" width="13.5" style="155" customWidth="1"/>
    <col min="28" max="28" width="13.375" style="155" customWidth="1"/>
    <col min="29" max="29" width="23.5" style="155" customWidth="1"/>
    <col min="30" max="30" width="14.375" style="155" customWidth="1"/>
    <col min="31" max="31" width="16.5" style="155" customWidth="1"/>
    <col min="32" max="16384" width="10" style="155"/>
  </cols>
  <sheetData>
    <row r="1" spans="1:31" ht="5.25" customHeight="1" x14ac:dyDescent="0.2"/>
    <row r="2" spans="1:31" ht="78" customHeight="1" x14ac:dyDescent="0.2">
      <c r="A2" s="447" t="s">
        <v>111</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9"/>
    </row>
    <row r="3" spans="1:31" s="157" customFormat="1" ht="21" customHeight="1" x14ac:dyDescent="0.2">
      <c r="A3" s="450" t="s">
        <v>357</v>
      </c>
      <c r="B3" s="451"/>
      <c r="C3" s="451"/>
      <c r="D3" s="452" t="s">
        <v>313</v>
      </c>
      <c r="E3" s="452"/>
      <c r="F3" s="452"/>
      <c r="G3" s="453"/>
      <c r="H3" s="454"/>
      <c r="I3" s="455"/>
      <c r="J3" s="455"/>
      <c r="K3" s="456"/>
      <c r="L3" s="456"/>
      <c r="M3" s="456"/>
      <c r="N3" s="456"/>
      <c r="O3" s="456"/>
      <c r="P3" s="450" t="s">
        <v>360</v>
      </c>
      <c r="Q3" s="451"/>
      <c r="R3" s="451"/>
      <c r="S3" s="451"/>
      <c r="T3" s="452" t="s">
        <v>543</v>
      </c>
      <c r="U3" s="452"/>
      <c r="V3" s="452"/>
      <c r="W3" s="452"/>
      <c r="X3" s="457" t="s">
        <v>545</v>
      </c>
      <c r="Y3" s="457"/>
      <c r="Z3" s="103" t="s">
        <v>332</v>
      </c>
      <c r="AA3" s="458">
        <v>2</v>
      </c>
      <c r="AB3" s="458"/>
      <c r="AC3" s="458"/>
      <c r="AD3" s="458"/>
      <c r="AE3" s="458"/>
    </row>
    <row r="4" spans="1:31" s="157" customFormat="1" ht="14.45" customHeight="1" x14ac:dyDescent="0.2">
      <c r="A4" s="442" t="s">
        <v>351</v>
      </c>
      <c r="B4" s="443"/>
      <c r="C4" s="444" t="s">
        <v>482</v>
      </c>
      <c r="D4" s="445"/>
      <c r="E4" s="445"/>
      <c r="F4" s="445"/>
      <c r="G4" s="446"/>
      <c r="H4" s="105"/>
      <c r="I4" s="459"/>
      <c r="J4" s="460"/>
      <c r="K4" s="460"/>
      <c r="L4" s="460"/>
      <c r="M4" s="460"/>
      <c r="N4" s="460"/>
      <c r="O4" s="460"/>
      <c r="P4" s="460"/>
      <c r="Q4" s="460"/>
      <c r="R4" s="460"/>
      <c r="S4" s="460"/>
      <c r="T4" s="461"/>
      <c r="U4" s="106" t="s">
        <v>355</v>
      </c>
      <c r="V4" s="462" t="s">
        <v>356</v>
      </c>
      <c r="W4" s="463"/>
      <c r="X4" s="463"/>
      <c r="Y4" s="446"/>
      <c r="Z4" s="457" t="s">
        <v>485</v>
      </c>
      <c r="AA4" s="457"/>
      <c r="AB4" s="457"/>
      <c r="AC4" s="457"/>
      <c r="AD4" s="457"/>
      <c r="AE4" s="457"/>
    </row>
    <row r="5" spans="1:31" s="157" customFormat="1" ht="15" customHeight="1" thickBot="1" x14ac:dyDescent="0.25">
      <c r="A5" s="442" t="s">
        <v>352</v>
      </c>
      <c r="B5" s="443"/>
      <c r="C5" s="444" t="s">
        <v>483</v>
      </c>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6"/>
    </row>
    <row r="6" spans="1:31" x14ac:dyDescent="0.2">
      <c r="A6" s="160" t="s">
        <v>393</v>
      </c>
      <c r="B6" s="583"/>
      <c r="C6" s="583"/>
      <c r="D6" s="583"/>
      <c r="E6" s="583"/>
      <c r="F6" s="583"/>
      <c r="G6" s="583"/>
      <c r="H6" s="583"/>
      <c r="I6" s="583"/>
      <c r="J6" s="583"/>
      <c r="K6" s="583"/>
      <c r="L6" s="583"/>
      <c r="M6" s="583"/>
      <c r="N6" s="583"/>
      <c r="O6" s="583"/>
      <c r="P6" s="583"/>
      <c r="Q6" s="583"/>
      <c r="R6" s="583"/>
      <c r="S6" s="583"/>
      <c r="T6" s="583"/>
      <c r="U6" s="583"/>
      <c r="V6" s="583"/>
      <c r="W6" s="583"/>
      <c r="X6" s="583"/>
      <c r="Y6" s="583"/>
      <c r="Z6" s="583"/>
      <c r="AA6" s="583"/>
      <c r="AB6" s="583"/>
      <c r="AC6" s="583"/>
      <c r="AD6" s="583"/>
      <c r="AE6" s="583"/>
    </row>
    <row r="7" spans="1:31" ht="24" customHeight="1" x14ac:dyDescent="0.2">
      <c r="A7" s="590" t="s">
        <v>334</v>
      </c>
      <c r="B7" s="590" t="s">
        <v>333</v>
      </c>
      <c r="C7" s="591" t="s">
        <v>124</v>
      </c>
      <c r="D7" s="591"/>
      <c r="E7" s="591" t="s">
        <v>125</v>
      </c>
      <c r="F7" s="592" t="s">
        <v>126</v>
      </c>
      <c r="G7" s="592"/>
      <c r="H7" s="592"/>
      <c r="I7" s="584" t="s">
        <v>589</v>
      </c>
      <c r="J7" s="584"/>
      <c r="K7" s="584"/>
      <c r="L7" s="584"/>
      <c r="M7" s="584"/>
      <c r="N7" s="584"/>
      <c r="O7" s="584"/>
      <c r="P7" s="584"/>
      <c r="Q7" s="584"/>
      <c r="R7" s="584"/>
      <c r="S7" s="584" t="s">
        <v>319</v>
      </c>
      <c r="T7" s="584" t="s">
        <v>145</v>
      </c>
      <c r="U7" s="585" t="s">
        <v>590</v>
      </c>
      <c r="V7" s="585"/>
      <c r="W7" s="585"/>
      <c r="X7" s="585" t="s">
        <v>131</v>
      </c>
      <c r="Y7" s="585" t="s">
        <v>132</v>
      </c>
      <c r="Z7" s="586" t="s">
        <v>133</v>
      </c>
      <c r="AA7" s="586"/>
      <c r="AB7" s="586"/>
      <c r="AC7" s="586"/>
      <c r="AD7" s="586"/>
      <c r="AE7" s="587" t="s">
        <v>134</v>
      </c>
    </row>
    <row r="8" spans="1:31" ht="81" customHeight="1" x14ac:dyDescent="0.2">
      <c r="A8" s="590"/>
      <c r="B8" s="590"/>
      <c r="C8" s="189" t="s">
        <v>318</v>
      </c>
      <c r="D8" s="190" t="s">
        <v>317</v>
      </c>
      <c r="E8" s="591"/>
      <c r="F8" s="191" t="s">
        <v>137</v>
      </c>
      <c r="G8" s="191" t="s">
        <v>138</v>
      </c>
      <c r="H8" s="191" t="s">
        <v>139</v>
      </c>
      <c r="I8" s="589" t="s">
        <v>140</v>
      </c>
      <c r="J8" s="589"/>
      <c r="K8" s="589" t="s">
        <v>141</v>
      </c>
      <c r="L8" s="589"/>
      <c r="M8" s="589" t="s">
        <v>142</v>
      </c>
      <c r="N8" s="589"/>
      <c r="O8" s="589" t="s">
        <v>143</v>
      </c>
      <c r="P8" s="589"/>
      <c r="Q8" s="589" t="s">
        <v>350</v>
      </c>
      <c r="R8" s="589"/>
      <c r="S8" s="584"/>
      <c r="T8" s="584"/>
      <c r="U8" s="192" t="s">
        <v>146</v>
      </c>
      <c r="V8" s="192" t="s">
        <v>147</v>
      </c>
      <c r="W8" s="192" t="s">
        <v>148</v>
      </c>
      <c r="X8" s="585"/>
      <c r="Y8" s="585"/>
      <c r="Z8" s="193" t="s">
        <v>149</v>
      </c>
      <c r="AA8" s="193" t="s">
        <v>150</v>
      </c>
      <c r="AB8" s="193" t="s">
        <v>151</v>
      </c>
      <c r="AC8" s="193" t="s">
        <v>591</v>
      </c>
      <c r="AD8" s="193" t="s">
        <v>153</v>
      </c>
      <c r="AE8" s="587"/>
    </row>
    <row r="9" spans="1:31" s="201" customFormat="1" ht="56.25" x14ac:dyDescent="0.2">
      <c r="A9" s="196" t="s">
        <v>592</v>
      </c>
      <c r="B9" s="580" t="s">
        <v>4</v>
      </c>
      <c r="C9" s="196" t="s">
        <v>722</v>
      </c>
      <c r="D9" s="196" t="s">
        <v>17</v>
      </c>
      <c r="E9" s="196" t="s">
        <v>721</v>
      </c>
      <c r="F9" s="196" t="s">
        <v>59</v>
      </c>
      <c r="G9" s="196" t="s">
        <v>719</v>
      </c>
      <c r="H9" s="196" t="s">
        <v>720</v>
      </c>
      <c r="I9" s="117">
        <v>2</v>
      </c>
      <c r="J9" s="117" t="str">
        <f t="shared" ref="J9:J22" si="0">+IF(I9="","Bajo",IF(I9=2,"Medio",IF(I9=6,"Alto",IF(I9=10,"Muy Alto",""))))</f>
        <v>Medio</v>
      </c>
      <c r="K9" s="117">
        <v>3</v>
      </c>
      <c r="L9" s="117" t="str">
        <f t="shared" ref="L9:L22" si="1">+IF(K9=0,"",IF(K9=1,"Esporádica",IF(K9=2,"Ocasional",IF(K9=3,"Frecuente",IF(K9=4,"Continua","")))))</f>
        <v>Frecuente</v>
      </c>
      <c r="M9" s="117">
        <f t="shared" ref="M9:M21" si="2">+I9*K9</f>
        <v>6</v>
      </c>
      <c r="N9" s="117" t="str">
        <f t="shared" ref="N9:N22" si="3">+IF(M9=0,"",IF(M9&lt;5,"Bajo",IF(M9&lt;9,"Medio",IF(M9&lt;21,"Alto",IF(M9&lt;41,"Muy Alto","")))))</f>
        <v>Medio</v>
      </c>
      <c r="O9" s="117">
        <v>10</v>
      </c>
      <c r="P9" s="117" t="str">
        <f t="shared" ref="P9:P22" si="4">+IF(O9=0,"",IF(O9&lt;11,"Leve",IF(O9&lt;26,"Grave",IF(O9&lt;61,"Muy Grave",IF(O9&lt;101,"Muerte","")))))</f>
        <v>Leve</v>
      </c>
      <c r="Q9" s="117">
        <f t="shared" ref="Q9:Q21" si="5">+M9*O9</f>
        <v>60</v>
      </c>
      <c r="R9" s="211" t="str">
        <f t="shared" ref="R9:R22" si="6">+IF(Q9=0,"",IF(Q9&lt;21,"IV",IF(Q9&lt;121,"III",IF(Q9&lt;501,"II",IF(Q9&lt;4001,"I","")))))</f>
        <v>III</v>
      </c>
      <c r="S9" s="210" t="str">
        <f t="shared" ref="S9:S21" si="7">+IF(R9=0,"",IF(R9="I","No Aceptable.",IF(R9="II","No Aceptable  o Aceptable con control específico.",IF(R9="III","Aceptable.",IF(R9="IV","Aceptable","")))))</f>
        <v>Aceptable.</v>
      </c>
      <c r="T9" s="126" t="s">
        <v>4</v>
      </c>
      <c r="U9" s="198">
        <v>0</v>
      </c>
      <c r="V9" s="198">
        <v>0</v>
      </c>
      <c r="W9" s="198">
        <f>+U9+V9</f>
        <v>0</v>
      </c>
      <c r="X9" s="196" t="s">
        <v>245</v>
      </c>
      <c r="Y9" s="196" t="s">
        <v>4</v>
      </c>
      <c r="Z9" s="196" t="s">
        <v>59</v>
      </c>
      <c r="AA9" s="196" t="s">
        <v>59</v>
      </c>
      <c r="AB9" s="196" t="s">
        <v>59</v>
      </c>
      <c r="AC9" s="196" t="s">
        <v>731</v>
      </c>
      <c r="AD9" s="196" t="s">
        <v>59</v>
      </c>
      <c r="AE9" s="196" t="s">
        <v>59</v>
      </c>
    </row>
    <row r="10" spans="1:31" s="163" customFormat="1" ht="48" customHeight="1" x14ac:dyDescent="0.2">
      <c r="A10" s="588" t="s">
        <v>594</v>
      </c>
      <c r="B10" s="581"/>
      <c r="C10" s="196" t="s">
        <v>33</v>
      </c>
      <c r="D10" s="196" t="s">
        <v>595</v>
      </c>
      <c r="E10" s="196" t="s">
        <v>596</v>
      </c>
      <c r="F10" s="196" t="s">
        <v>597</v>
      </c>
      <c r="G10" s="196" t="s">
        <v>598</v>
      </c>
      <c r="H10" s="196" t="s">
        <v>599</v>
      </c>
      <c r="I10" s="117">
        <v>2</v>
      </c>
      <c r="J10" s="117" t="str">
        <f t="shared" si="0"/>
        <v>Medio</v>
      </c>
      <c r="K10" s="117">
        <v>2</v>
      </c>
      <c r="L10" s="117" t="str">
        <f t="shared" si="1"/>
        <v>Ocasional</v>
      </c>
      <c r="M10" s="117">
        <f t="shared" si="2"/>
        <v>4</v>
      </c>
      <c r="N10" s="117" t="str">
        <f t="shared" si="3"/>
        <v>Bajo</v>
      </c>
      <c r="O10" s="117">
        <v>25</v>
      </c>
      <c r="P10" s="117" t="str">
        <f t="shared" si="4"/>
        <v>Grave</v>
      </c>
      <c r="Q10" s="117">
        <f t="shared" si="5"/>
        <v>100</v>
      </c>
      <c r="R10" s="117" t="str">
        <f t="shared" si="6"/>
        <v>III</v>
      </c>
      <c r="S10" s="210" t="str">
        <f t="shared" si="7"/>
        <v>Aceptable.</v>
      </c>
      <c r="T10" s="126" t="s">
        <v>4</v>
      </c>
      <c r="U10" s="198">
        <v>0</v>
      </c>
      <c r="V10" s="198">
        <v>0</v>
      </c>
      <c r="W10" s="198">
        <f t="shared" ref="W10:W11" si="8">+U10+V10</f>
        <v>0</v>
      </c>
      <c r="X10" s="196" t="s">
        <v>600</v>
      </c>
      <c r="Y10" s="196" t="s">
        <v>4</v>
      </c>
      <c r="Z10" s="196" t="s">
        <v>59</v>
      </c>
      <c r="AA10" s="196" t="s">
        <v>59</v>
      </c>
      <c r="AB10" s="196" t="s">
        <v>59</v>
      </c>
      <c r="AC10" s="196" t="s">
        <v>601</v>
      </c>
      <c r="AD10" s="196" t="s">
        <v>59</v>
      </c>
      <c r="AE10" s="196" t="s">
        <v>59</v>
      </c>
    </row>
    <row r="11" spans="1:31" s="163" customFormat="1" ht="45" x14ac:dyDescent="0.2">
      <c r="A11" s="588"/>
      <c r="B11" s="581"/>
      <c r="C11" s="196" t="s">
        <v>388</v>
      </c>
      <c r="D11" s="196" t="s">
        <v>595</v>
      </c>
      <c r="E11" s="196" t="s">
        <v>596</v>
      </c>
      <c r="F11" s="196" t="s">
        <v>597</v>
      </c>
      <c r="G11" s="196" t="s">
        <v>598</v>
      </c>
      <c r="H11" s="196" t="s">
        <v>599</v>
      </c>
      <c r="I11" s="117">
        <v>2</v>
      </c>
      <c r="J11" s="117" t="str">
        <f t="shared" si="0"/>
        <v>Medio</v>
      </c>
      <c r="K11" s="117">
        <v>2</v>
      </c>
      <c r="L11" s="117" t="str">
        <f t="shared" si="1"/>
        <v>Ocasional</v>
      </c>
      <c r="M11" s="117">
        <f t="shared" si="2"/>
        <v>4</v>
      </c>
      <c r="N11" s="117" t="str">
        <f t="shared" si="3"/>
        <v>Bajo</v>
      </c>
      <c r="O11" s="117">
        <v>25</v>
      </c>
      <c r="P11" s="117" t="str">
        <f t="shared" si="4"/>
        <v>Grave</v>
      </c>
      <c r="Q11" s="117">
        <f t="shared" si="5"/>
        <v>100</v>
      </c>
      <c r="R11" s="117" t="str">
        <f t="shared" si="6"/>
        <v>III</v>
      </c>
      <c r="S11" s="210" t="str">
        <f t="shared" si="7"/>
        <v>Aceptable.</v>
      </c>
      <c r="T11" s="126" t="s">
        <v>4</v>
      </c>
      <c r="U11" s="198">
        <v>0</v>
      </c>
      <c r="V11" s="198">
        <v>0</v>
      </c>
      <c r="W11" s="198">
        <f t="shared" si="8"/>
        <v>0</v>
      </c>
      <c r="X11" s="196" t="s">
        <v>600</v>
      </c>
      <c r="Y11" s="196" t="s">
        <v>4</v>
      </c>
      <c r="Z11" s="196" t="s">
        <v>59</v>
      </c>
      <c r="AA11" s="196" t="s">
        <v>59</v>
      </c>
      <c r="AB11" s="196" t="s">
        <v>59</v>
      </c>
      <c r="AC11" s="196" t="s">
        <v>601</v>
      </c>
      <c r="AD11" s="196" t="s">
        <v>59</v>
      </c>
      <c r="AE11" s="196" t="s">
        <v>59</v>
      </c>
    </row>
    <row r="12" spans="1:31" s="201" customFormat="1" ht="157.5" x14ac:dyDescent="0.2">
      <c r="A12" s="196" t="s">
        <v>723</v>
      </c>
      <c r="B12" s="581"/>
      <c r="C12" s="117" t="s">
        <v>76</v>
      </c>
      <c r="D12" s="122" t="s">
        <v>13</v>
      </c>
      <c r="E12" s="122" t="s">
        <v>337</v>
      </c>
      <c r="F12" s="122" t="s">
        <v>335</v>
      </c>
      <c r="G12" s="122" t="s">
        <v>336</v>
      </c>
      <c r="H12" s="122" t="s">
        <v>740</v>
      </c>
      <c r="I12" s="117">
        <v>2</v>
      </c>
      <c r="J12" s="117" t="str">
        <f t="shared" si="0"/>
        <v>Medio</v>
      </c>
      <c r="K12" s="117">
        <v>3</v>
      </c>
      <c r="L12" s="117" t="str">
        <f t="shared" si="1"/>
        <v>Frecuente</v>
      </c>
      <c r="M12" s="117">
        <f t="shared" ref="M12" si="9">+IF(I12="",K12,(K12*I12))</f>
        <v>6</v>
      </c>
      <c r="N12" s="117" t="str">
        <f t="shared" si="3"/>
        <v>Medio</v>
      </c>
      <c r="O12" s="117">
        <v>25</v>
      </c>
      <c r="P12" s="117" t="str">
        <f t="shared" si="4"/>
        <v>Grave</v>
      </c>
      <c r="Q12" s="117">
        <f t="shared" ref="Q12" si="10">+O12*M12</f>
        <v>150</v>
      </c>
      <c r="R12" s="117" t="str">
        <f t="shared" si="6"/>
        <v>II</v>
      </c>
      <c r="S12" s="126" t="str">
        <f t="shared" ref="S12" si="11">+IF(R12=0,"",IF(R12="I","No Aceptable",IF(R12="II","No Aceptable  o Aceptable con control específico",IF(R12="III","Aceptable",IF(R12="IV","Aceptable","")))))</f>
        <v>No Aceptable  o Aceptable con control específico</v>
      </c>
      <c r="T12" s="126" t="s">
        <v>4</v>
      </c>
      <c r="U12" s="117"/>
      <c r="V12" s="117"/>
      <c r="W12" s="117"/>
      <c r="X12" s="127" t="s">
        <v>499</v>
      </c>
      <c r="Y12" s="117" t="s">
        <v>4</v>
      </c>
      <c r="Z12" s="117" t="s">
        <v>59</v>
      </c>
      <c r="AA12" s="117" t="s">
        <v>59</v>
      </c>
      <c r="AB12" s="117" t="s">
        <v>59</v>
      </c>
      <c r="AC12" s="128" t="s">
        <v>741</v>
      </c>
      <c r="AD12" s="117" t="s">
        <v>59</v>
      </c>
      <c r="AE12" s="188" t="s">
        <v>338</v>
      </c>
    </row>
    <row r="13" spans="1:31" s="201" customFormat="1" ht="83.1" customHeight="1" x14ac:dyDescent="0.2">
      <c r="A13" s="196" t="s">
        <v>724</v>
      </c>
      <c r="B13" s="581"/>
      <c r="C13" s="129" t="s">
        <v>716</v>
      </c>
      <c r="D13" s="129" t="s">
        <v>321</v>
      </c>
      <c r="E13" s="117" t="s">
        <v>342</v>
      </c>
      <c r="F13" s="123" t="s">
        <v>59</v>
      </c>
      <c r="G13" s="129" t="s">
        <v>524</v>
      </c>
      <c r="H13" s="123" t="s">
        <v>59</v>
      </c>
      <c r="I13" s="117">
        <v>2</v>
      </c>
      <c r="J13" s="117" t="str">
        <f t="shared" si="0"/>
        <v>Medio</v>
      </c>
      <c r="K13" s="117">
        <v>2</v>
      </c>
      <c r="L13" s="117" t="str">
        <f t="shared" si="1"/>
        <v>Ocasional</v>
      </c>
      <c r="M13" s="117">
        <f>+IF(I13="",K13,(K13*I13))</f>
        <v>4</v>
      </c>
      <c r="N13" s="117" t="str">
        <f t="shared" si="3"/>
        <v>Bajo</v>
      </c>
      <c r="O13" s="117">
        <v>10</v>
      </c>
      <c r="P13" s="117" t="str">
        <f t="shared" si="4"/>
        <v>Leve</v>
      </c>
      <c r="Q13" s="117">
        <f t="shared" ref="Q13" si="12">+O13*M13</f>
        <v>40</v>
      </c>
      <c r="R13" s="117" t="str">
        <f t="shared" si="6"/>
        <v>III</v>
      </c>
      <c r="S13" s="126" t="str">
        <f t="shared" ref="S13" si="13">+IF(R13=0,"",IF(R13="I","No Aceptable",IF(R13="II","No Aceptable  o Aceptable con control específico",IF(R13="III","Aceptable",IF(R13="IV","Aceptable","")))))</f>
        <v>Aceptable</v>
      </c>
      <c r="T13" s="126" t="s">
        <v>4</v>
      </c>
      <c r="U13" s="129"/>
      <c r="V13" s="129"/>
      <c r="W13" s="129"/>
      <c r="X13" s="131" t="s">
        <v>343</v>
      </c>
      <c r="Y13" s="129" t="s">
        <v>4</v>
      </c>
      <c r="Z13" s="117" t="s">
        <v>59</v>
      </c>
      <c r="AA13" s="117" t="s">
        <v>59</v>
      </c>
      <c r="AB13" s="117" t="s">
        <v>59</v>
      </c>
      <c r="AC13" s="132" t="s">
        <v>528</v>
      </c>
      <c r="AD13" s="117" t="s">
        <v>59</v>
      </c>
      <c r="AE13" s="187" t="s">
        <v>59</v>
      </c>
    </row>
    <row r="14" spans="1:31" s="163" customFormat="1" ht="110.25" customHeight="1" x14ac:dyDescent="0.2">
      <c r="A14" s="196" t="s">
        <v>609</v>
      </c>
      <c r="B14" s="581"/>
      <c r="C14" s="196" t="s">
        <v>733</v>
      </c>
      <c r="D14" s="196" t="s">
        <v>324</v>
      </c>
      <c r="E14" s="117" t="s">
        <v>341</v>
      </c>
      <c r="F14" s="123" t="s">
        <v>59</v>
      </c>
      <c r="G14" s="125" t="s">
        <v>734</v>
      </c>
      <c r="H14" s="125" t="s">
        <v>735</v>
      </c>
      <c r="I14" s="117">
        <v>2</v>
      </c>
      <c r="J14" s="117" t="str">
        <f t="shared" si="0"/>
        <v>Medio</v>
      </c>
      <c r="K14" s="117">
        <v>2</v>
      </c>
      <c r="L14" s="117" t="str">
        <f t="shared" si="1"/>
        <v>Ocasional</v>
      </c>
      <c r="M14" s="117">
        <f t="shared" ref="M14" si="14">+IF(I14="",K14,(K14*I14))</f>
        <v>4</v>
      </c>
      <c r="N14" s="117" t="str">
        <f t="shared" si="3"/>
        <v>Bajo</v>
      </c>
      <c r="O14" s="117">
        <v>100</v>
      </c>
      <c r="P14" s="117" t="str">
        <f t="shared" si="4"/>
        <v>Muerte</v>
      </c>
      <c r="Q14" s="117">
        <f t="shared" ref="Q14" si="15">+O14*M14</f>
        <v>400</v>
      </c>
      <c r="R14" s="117" t="str">
        <f t="shared" ref="R14" si="16">+IF(Q14=0,"",IF(Q14&lt;21,"IV",IF(Q14&lt;121,"III",IF(Q14&lt;501,"II",IF(Q14&lt;4001,"I","")))))</f>
        <v>II</v>
      </c>
      <c r="S14" s="126" t="str">
        <f t="shared" ref="S14" si="17">+IF(R14=0,"",IF(R14="I","No Aceptable",IF(R14="II","No Aceptable  o Aceptable con control específico",IF(R14="III","Aceptable",IF(R14="IV","Aceptable","")))))</f>
        <v>No Aceptable  o Aceptable con control específico</v>
      </c>
      <c r="T14" s="126" t="s">
        <v>4</v>
      </c>
      <c r="U14" s="117"/>
      <c r="V14" s="117"/>
      <c r="W14" s="117"/>
      <c r="X14" s="127" t="s">
        <v>238</v>
      </c>
      <c r="Y14" s="117" t="s">
        <v>4</v>
      </c>
      <c r="Z14" s="117" t="s">
        <v>59</v>
      </c>
      <c r="AA14" s="117" t="s">
        <v>59</v>
      </c>
      <c r="AB14" s="117" t="s">
        <v>59</v>
      </c>
      <c r="AC14" s="137" t="s">
        <v>517</v>
      </c>
      <c r="AD14" s="117" t="s">
        <v>59</v>
      </c>
      <c r="AE14" s="188" t="s">
        <v>59</v>
      </c>
    </row>
    <row r="15" spans="1:31" s="163" customFormat="1" ht="110.45" customHeight="1" x14ac:dyDescent="0.2">
      <c r="A15" s="196" t="s">
        <v>615</v>
      </c>
      <c r="B15" s="581"/>
      <c r="C15" s="196" t="s">
        <v>726</v>
      </c>
      <c r="D15" s="196" t="s">
        <v>323</v>
      </c>
      <c r="E15" s="117" t="s">
        <v>346</v>
      </c>
      <c r="F15" s="134" t="s">
        <v>59</v>
      </c>
      <c r="G15" s="123" t="s">
        <v>727</v>
      </c>
      <c r="H15" s="135" t="s">
        <v>533</v>
      </c>
      <c r="I15" s="117">
        <v>6</v>
      </c>
      <c r="J15" s="117" t="str">
        <f t="shared" si="0"/>
        <v>Alto</v>
      </c>
      <c r="K15" s="117">
        <v>3</v>
      </c>
      <c r="L15" s="117" t="str">
        <f t="shared" si="1"/>
        <v>Frecuente</v>
      </c>
      <c r="M15" s="117">
        <f t="shared" ref="M15:M18" si="18">+IF(I15="",K15,(K15*I15))</f>
        <v>18</v>
      </c>
      <c r="N15" s="117" t="str">
        <f t="shared" si="3"/>
        <v>Alto</v>
      </c>
      <c r="O15" s="117">
        <v>25</v>
      </c>
      <c r="P15" s="117" t="str">
        <f t="shared" si="4"/>
        <v>Grave</v>
      </c>
      <c r="Q15" s="117">
        <f t="shared" ref="Q15:Q18" si="19">+O15*M15</f>
        <v>450</v>
      </c>
      <c r="R15" s="117" t="str">
        <f t="shared" si="6"/>
        <v>II</v>
      </c>
      <c r="S15" s="126" t="str">
        <f t="shared" ref="S15:S18" si="20">+IF(R15=0,"",IF(R15="I","No Aceptable",IF(R15="II","No Aceptable  o Aceptable con control específico",IF(R15="III","Aceptable",IF(R15="IV","Aceptable","")))))</f>
        <v>No Aceptable  o Aceptable con control específico</v>
      </c>
      <c r="T15" s="126" t="s">
        <v>4</v>
      </c>
      <c r="U15" s="117"/>
      <c r="V15" s="117"/>
      <c r="W15" s="117"/>
      <c r="X15" s="127" t="s">
        <v>340</v>
      </c>
      <c r="Y15" s="117" t="s">
        <v>4</v>
      </c>
      <c r="Z15" s="117" t="s">
        <v>59</v>
      </c>
      <c r="AA15" s="117" t="s">
        <v>59</v>
      </c>
      <c r="AB15" s="117" t="s">
        <v>59</v>
      </c>
      <c r="AC15" s="134" t="s">
        <v>728</v>
      </c>
      <c r="AD15" s="117" t="s">
        <v>59</v>
      </c>
      <c r="AE15" s="117" t="s">
        <v>59</v>
      </c>
    </row>
    <row r="16" spans="1:31" s="163" customFormat="1" ht="101.25" x14ac:dyDescent="0.2">
      <c r="A16" s="199" t="s">
        <v>621</v>
      </c>
      <c r="B16" s="581"/>
      <c r="C16" s="196" t="s">
        <v>622</v>
      </c>
      <c r="D16" s="196" t="s">
        <v>17</v>
      </c>
      <c r="E16" s="117" t="s">
        <v>392</v>
      </c>
      <c r="F16" s="125" t="s">
        <v>729</v>
      </c>
      <c r="G16" s="117" t="s">
        <v>719</v>
      </c>
      <c r="H16" s="125" t="s">
        <v>536</v>
      </c>
      <c r="I16" s="117">
        <v>2</v>
      </c>
      <c r="J16" s="117" t="str">
        <f t="shared" si="0"/>
        <v>Medio</v>
      </c>
      <c r="K16" s="117">
        <v>3</v>
      </c>
      <c r="L16" s="117" t="str">
        <f t="shared" si="1"/>
        <v>Frecuente</v>
      </c>
      <c r="M16" s="117">
        <f t="shared" si="18"/>
        <v>6</v>
      </c>
      <c r="N16" s="117" t="str">
        <f t="shared" si="3"/>
        <v>Medio</v>
      </c>
      <c r="O16" s="117">
        <v>10</v>
      </c>
      <c r="P16" s="117" t="str">
        <f t="shared" si="4"/>
        <v>Leve</v>
      </c>
      <c r="Q16" s="117">
        <f t="shared" si="19"/>
        <v>60</v>
      </c>
      <c r="R16" s="117" t="str">
        <f t="shared" si="6"/>
        <v>III</v>
      </c>
      <c r="S16" s="126" t="str">
        <f t="shared" si="20"/>
        <v>Aceptable</v>
      </c>
      <c r="T16" s="126" t="s">
        <v>4</v>
      </c>
      <c r="U16" s="117"/>
      <c r="V16" s="117"/>
      <c r="W16" s="117"/>
      <c r="X16" s="127" t="s">
        <v>348</v>
      </c>
      <c r="Y16" s="117" t="s">
        <v>4</v>
      </c>
      <c r="Z16" s="117" t="s">
        <v>59</v>
      </c>
      <c r="AA16" s="117" t="s">
        <v>59</v>
      </c>
      <c r="AB16" s="125" t="s">
        <v>498</v>
      </c>
      <c r="AC16" s="117" t="s">
        <v>504</v>
      </c>
      <c r="AD16" s="117" t="s">
        <v>59</v>
      </c>
      <c r="AE16" s="117" t="s">
        <v>59</v>
      </c>
    </row>
    <row r="17" spans="1:31" s="201" customFormat="1" ht="75.75" customHeight="1" x14ac:dyDescent="0.2">
      <c r="A17" s="200" t="s">
        <v>627</v>
      </c>
      <c r="B17" s="581"/>
      <c r="C17" s="196" t="s">
        <v>730</v>
      </c>
      <c r="D17" s="196" t="s">
        <v>17</v>
      </c>
      <c r="E17" s="117" t="s">
        <v>500</v>
      </c>
      <c r="F17" s="117" t="s">
        <v>537</v>
      </c>
      <c r="G17" s="125" t="s">
        <v>538</v>
      </c>
      <c r="H17" s="125" t="s">
        <v>539</v>
      </c>
      <c r="I17" s="117">
        <v>2</v>
      </c>
      <c r="J17" s="117" t="str">
        <f t="shared" si="0"/>
        <v>Medio</v>
      </c>
      <c r="K17" s="117">
        <v>1</v>
      </c>
      <c r="L17" s="117" t="str">
        <f t="shared" si="1"/>
        <v>Esporádica</v>
      </c>
      <c r="M17" s="117">
        <f t="shared" si="18"/>
        <v>2</v>
      </c>
      <c r="N17" s="117" t="str">
        <f t="shared" si="3"/>
        <v>Bajo</v>
      </c>
      <c r="O17" s="117">
        <v>25</v>
      </c>
      <c r="P17" s="117" t="str">
        <f t="shared" si="4"/>
        <v>Grave</v>
      </c>
      <c r="Q17" s="117">
        <f t="shared" si="19"/>
        <v>50</v>
      </c>
      <c r="R17" s="117" t="str">
        <f t="shared" si="6"/>
        <v>III</v>
      </c>
      <c r="S17" s="126" t="str">
        <f t="shared" si="20"/>
        <v>Aceptable</v>
      </c>
      <c r="T17" s="126" t="s">
        <v>4</v>
      </c>
      <c r="U17" s="117"/>
      <c r="V17" s="117"/>
      <c r="W17" s="117"/>
      <c r="X17" s="127" t="s">
        <v>387</v>
      </c>
      <c r="Y17" s="117" t="s">
        <v>4</v>
      </c>
      <c r="Z17" s="117" t="s">
        <v>59</v>
      </c>
      <c r="AA17" s="117" t="s">
        <v>59</v>
      </c>
      <c r="AB17" s="117" t="s">
        <v>59</v>
      </c>
      <c r="AC17" s="133" t="s">
        <v>506</v>
      </c>
      <c r="AD17" s="117" t="s">
        <v>59</v>
      </c>
      <c r="AE17" s="188" t="s">
        <v>59</v>
      </c>
    </row>
    <row r="18" spans="1:31" s="201" customFormat="1" ht="69" customHeight="1" x14ac:dyDescent="0.2">
      <c r="A18" s="196" t="s">
        <v>634</v>
      </c>
      <c r="B18" s="581"/>
      <c r="C18" s="196" t="s">
        <v>635</v>
      </c>
      <c r="D18" s="196" t="s">
        <v>17</v>
      </c>
      <c r="E18" s="117" t="s">
        <v>349</v>
      </c>
      <c r="F18" s="123" t="s">
        <v>59</v>
      </c>
      <c r="G18" s="123" t="s">
        <v>59</v>
      </c>
      <c r="H18" s="117" t="s">
        <v>287</v>
      </c>
      <c r="I18" s="117">
        <v>6</v>
      </c>
      <c r="J18" s="117" t="str">
        <f t="shared" si="0"/>
        <v>Alto</v>
      </c>
      <c r="K18" s="117">
        <v>2</v>
      </c>
      <c r="L18" s="117" t="str">
        <f t="shared" si="1"/>
        <v>Ocasional</v>
      </c>
      <c r="M18" s="117">
        <f t="shared" si="18"/>
        <v>12</v>
      </c>
      <c r="N18" s="117" t="str">
        <f t="shared" si="3"/>
        <v>Alto</v>
      </c>
      <c r="O18" s="117">
        <v>25</v>
      </c>
      <c r="P18" s="117" t="str">
        <f t="shared" si="4"/>
        <v>Grave</v>
      </c>
      <c r="Q18" s="117">
        <f t="shared" si="19"/>
        <v>300</v>
      </c>
      <c r="R18" s="117" t="str">
        <f t="shared" si="6"/>
        <v>II</v>
      </c>
      <c r="S18" s="126" t="str">
        <f t="shared" si="20"/>
        <v>No Aceptable  o Aceptable con control específico</v>
      </c>
      <c r="T18" s="126" t="s">
        <v>4</v>
      </c>
      <c r="U18" s="117"/>
      <c r="V18" s="117"/>
      <c r="W18" s="117"/>
      <c r="X18" s="127" t="s">
        <v>252</v>
      </c>
      <c r="Y18" s="117" t="s">
        <v>4</v>
      </c>
      <c r="Z18" s="117" t="s">
        <v>59</v>
      </c>
      <c r="AA18" s="117" t="s">
        <v>59</v>
      </c>
      <c r="AB18" s="117" t="s">
        <v>59</v>
      </c>
      <c r="AC18" s="117" t="s">
        <v>494</v>
      </c>
      <c r="AD18" s="117" t="s">
        <v>59</v>
      </c>
      <c r="AE18" s="188" t="s">
        <v>59</v>
      </c>
    </row>
    <row r="19" spans="1:31" s="163" customFormat="1" ht="87.95" customHeight="1" x14ac:dyDescent="0.2">
      <c r="A19" s="196" t="s">
        <v>641</v>
      </c>
      <c r="B19" s="581"/>
      <c r="C19" s="196" t="s">
        <v>725</v>
      </c>
      <c r="D19" s="196" t="s">
        <v>642</v>
      </c>
      <c r="E19" s="196" t="s">
        <v>644</v>
      </c>
      <c r="F19" s="196" t="s">
        <v>59</v>
      </c>
      <c r="G19" s="196" t="s">
        <v>645</v>
      </c>
      <c r="H19" s="197" t="s">
        <v>646</v>
      </c>
      <c r="I19" s="117">
        <v>2</v>
      </c>
      <c r="J19" s="117" t="str">
        <f t="shared" si="0"/>
        <v>Medio</v>
      </c>
      <c r="K19" s="117">
        <v>2</v>
      </c>
      <c r="L19" s="117" t="str">
        <f t="shared" si="1"/>
        <v>Ocasional</v>
      </c>
      <c r="M19" s="117">
        <f t="shared" si="2"/>
        <v>4</v>
      </c>
      <c r="N19" s="117" t="str">
        <f t="shared" si="3"/>
        <v>Bajo</v>
      </c>
      <c r="O19" s="117">
        <v>25</v>
      </c>
      <c r="P19" s="117" t="str">
        <f t="shared" si="4"/>
        <v>Grave</v>
      </c>
      <c r="Q19" s="117">
        <f t="shared" si="5"/>
        <v>100</v>
      </c>
      <c r="R19" s="117" t="str">
        <f t="shared" si="6"/>
        <v>III</v>
      </c>
      <c r="S19" s="210" t="str">
        <f t="shared" si="7"/>
        <v>Aceptable.</v>
      </c>
      <c r="T19" s="126" t="s">
        <v>4</v>
      </c>
      <c r="U19" s="198">
        <v>0</v>
      </c>
      <c r="V19" s="198">
        <v>0</v>
      </c>
      <c r="W19" s="198">
        <f t="shared" ref="W19:W21" si="21">SUM(U19:V19)</f>
        <v>0</v>
      </c>
      <c r="X19" s="196" t="s">
        <v>647</v>
      </c>
      <c r="Y19" s="196" t="s">
        <v>4</v>
      </c>
      <c r="Z19" s="196" t="s">
        <v>59</v>
      </c>
      <c r="AA19" s="196" t="s">
        <v>59</v>
      </c>
      <c r="AB19" s="196" t="s">
        <v>59</v>
      </c>
      <c r="AC19" s="196" t="s">
        <v>648</v>
      </c>
      <c r="AD19" s="196" t="s">
        <v>59</v>
      </c>
      <c r="AE19" s="196" t="s">
        <v>59</v>
      </c>
    </row>
    <row r="20" spans="1:31" s="163" customFormat="1" ht="123.75" x14ac:dyDescent="0.2">
      <c r="A20" s="196" t="s">
        <v>649</v>
      </c>
      <c r="B20" s="582"/>
      <c r="C20" s="196" t="s">
        <v>650</v>
      </c>
      <c r="D20" s="196" t="s">
        <v>642</v>
      </c>
      <c r="E20" s="196" t="s">
        <v>651</v>
      </c>
      <c r="F20" s="123" t="s">
        <v>491</v>
      </c>
      <c r="G20" s="123" t="s">
        <v>59</v>
      </c>
      <c r="H20" s="124" t="s">
        <v>525</v>
      </c>
      <c r="I20" s="117">
        <v>2</v>
      </c>
      <c r="J20" s="117" t="str">
        <f t="shared" si="0"/>
        <v>Medio</v>
      </c>
      <c r="K20" s="117">
        <v>2</v>
      </c>
      <c r="L20" s="117" t="str">
        <f t="shared" si="1"/>
        <v>Ocasional</v>
      </c>
      <c r="M20" s="117">
        <f>+IF(I20="",K20,(K20*I20))</f>
        <v>4</v>
      </c>
      <c r="N20" s="117" t="str">
        <f t="shared" si="3"/>
        <v>Bajo</v>
      </c>
      <c r="O20" s="117">
        <v>60</v>
      </c>
      <c r="P20" s="117" t="str">
        <f t="shared" si="4"/>
        <v>Muy Grave</v>
      </c>
      <c r="Q20" s="117">
        <f t="shared" ref="Q20" si="22">+O20*M20</f>
        <v>240</v>
      </c>
      <c r="R20" s="117" t="str">
        <f t="shared" si="6"/>
        <v>II</v>
      </c>
      <c r="S20" s="126" t="str">
        <f t="shared" ref="S20" si="23">+IF(R20=0,"",IF(R20="I","No Aceptable",IF(R20="II","No Aceptable  o Aceptable con control específico",IF(R20="III","Aceptable",IF(R20="IV","Aceptable","")))))</f>
        <v>No Aceptable  o Aceptable con control específico</v>
      </c>
      <c r="T20" s="126" t="s">
        <v>4</v>
      </c>
      <c r="U20" s="117"/>
      <c r="V20" s="117"/>
      <c r="W20" s="117"/>
      <c r="X20" s="127" t="s">
        <v>159</v>
      </c>
      <c r="Y20" s="117" t="s">
        <v>4</v>
      </c>
      <c r="Z20" s="117" t="s">
        <v>59</v>
      </c>
      <c r="AA20" s="117" t="s">
        <v>59</v>
      </c>
      <c r="AB20" s="125" t="s">
        <v>511</v>
      </c>
      <c r="AC20" s="135" t="s">
        <v>526</v>
      </c>
      <c r="AD20" s="117" t="s">
        <v>59</v>
      </c>
      <c r="AE20" s="117" t="s">
        <v>59</v>
      </c>
    </row>
    <row r="21" spans="1:31" s="163" customFormat="1" ht="112.5" customHeight="1" x14ac:dyDescent="0.2">
      <c r="A21" s="196" t="s">
        <v>656</v>
      </c>
      <c r="B21" s="581"/>
      <c r="C21" s="196" t="s">
        <v>456</v>
      </c>
      <c r="D21" s="196" t="s">
        <v>323</v>
      </c>
      <c r="E21" s="196" t="s">
        <v>617</v>
      </c>
      <c r="F21" s="196" t="s">
        <v>59</v>
      </c>
      <c r="G21" s="123" t="s">
        <v>727</v>
      </c>
      <c r="H21" s="135" t="s">
        <v>533</v>
      </c>
      <c r="I21" s="117">
        <v>2</v>
      </c>
      <c r="J21" s="117" t="str">
        <f t="shared" si="0"/>
        <v>Medio</v>
      </c>
      <c r="K21" s="117">
        <v>2</v>
      </c>
      <c r="L21" s="117" t="str">
        <f t="shared" si="1"/>
        <v>Ocasional</v>
      </c>
      <c r="M21" s="117">
        <f t="shared" si="2"/>
        <v>4</v>
      </c>
      <c r="N21" s="117" t="str">
        <f t="shared" si="3"/>
        <v>Bajo</v>
      </c>
      <c r="O21" s="117">
        <v>10</v>
      </c>
      <c r="P21" s="117" t="str">
        <f t="shared" si="4"/>
        <v>Leve</v>
      </c>
      <c r="Q21" s="117">
        <f t="shared" si="5"/>
        <v>40</v>
      </c>
      <c r="R21" s="117" t="str">
        <f t="shared" si="6"/>
        <v>III</v>
      </c>
      <c r="S21" s="210" t="str">
        <f t="shared" si="7"/>
        <v>Aceptable.</v>
      </c>
      <c r="T21" s="126" t="s">
        <v>4</v>
      </c>
      <c r="U21" s="198">
        <v>0</v>
      </c>
      <c r="V21" s="198">
        <v>0</v>
      </c>
      <c r="W21" s="198">
        <f t="shared" si="21"/>
        <v>0</v>
      </c>
      <c r="X21" s="196" t="s">
        <v>619</v>
      </c>
      <c r="Y21" s="196" t="s">
        <v>4</v>
      </c>
      <c r="Z21" s="196" t="s">
        <v>59</v>
      </c>
      <c r="AA21" s="196" t="s">
        <v>59</v>
      </c>
      <c r="AB21" s="196" t="s">
        <v>59</v>
      </c>
      <c r="AC21" s="134" t="s">
        <v>728</v>
      </c>
      <c r="AD21" s="196" t="s">
        <v>59</v>
      </c>
      <c r="AE21" s="196" t="s">
        <v>59</v>
      </c>
    </row>
    <row r="22" spans="1:31" s="201" customFormat="1" ht="101.25" x14ac:dyDescent="0.2">
      <c r="A22" s="196" t="s">
        <v>657</v>
      </c>
      <c r="B22" s="582"/>
      <c r="C22" s="196" t="s">
        <v>658</v>
      </c>
      <c r="D22" s="196" t="s">
        <v>17</v>
      </c>
      <c r="E22" s="125" t="s">
        <v>496</v>
      </c>
      <c r="F22" s="136" t="s">
        <v>514</v>
      </c>
      <c r="G22" s="136" t="s">
        <v>515</v>
      </c>
      <c r="H22" s="136" t="s">
        <v>732</v>
      </c>
      <c r="I22" s="117">
        <v>2</v>
      </c>
      <c r="J22" s="117" t="str">
        <f t="shared" si="0"/>
        <v>Medio</v>
      </c>
      <c r="K22" s="117">
        <v>2</v>
      </c>
      <c r="L22" s="117" t="str">
        <f t="shared" si="1"/>
        <v>Ocasional</v>
      </c>
      <c r="M22" s="117">
        <f t="shared" ref="M22" si="24">+IF(I22="",K22,(K22*I22))</f>
        <v>4</v>
      </c>
      <c r="N22" s="117" t="str">
        <f t="shared" si="3"/>
        <v>Bajo</v>
      </c>
      <c r="O22" s="117">
        <v>100</v>
      </c>
      <c r="P22" s="117" t="str">
        <f t="shared" si="4"/>
        <v>Muerte</v>
      </c>
      <c r="Q22" s="117">
        <f t="shared" ref="Q22" si="25">+O22*M22</f>
        <v>400</v>
      </c>
      <c r="R22" s="117" t="str">
        <f t="shared" si="6"/>
        <v>II</v>
      </c>
      <c r="S22" s="126" t="str">
        <f t="shared" ref="S22" si="26">+IF(R22=0,"",IF(R22="I","No Aceptable",IF(R22="II","No Aceptable  o Aceptable con control específico",IF(R22="III","Aceptable",IF(R22="IV","Aceptable","")))))</f>
        <v>No Aceptable  o Aceptable con control específico</v>
      </c>
      <c r="T22" s="126" t="s">
        <v>4</v>
      </c>
      <c r="U22" s="117"/>
      <c r="V22" s="117"/>
      <c r="W22" s="117"/>
      <c r="X22" s="127" t="s">
        <v>497</v>
      </c>
      <c r="Y22" s="117" t="s">
        <v>7</v>
      </c>
      <c r="Z22" s="117" t="s">
        <v>59</v>
      </c>
      <c r="AA22" s="117" t="s">
        <v>59</v>
      </c>
      <c r="AB22" s="125" t="s">
        <v>498</v>
      </c>
      <c r="AC22" s="137" t="s">
        <v>501</v>
      </c>
      <c r="AD22" s="117" t="s">
        <v>59</v>
      </c>
      <c r="AE22" s="188" t="s">
        <v>59</v>
      </c>
    </row>
    <row r="23" spans="1:31" s="163" customFormat="1" ht="12" x14ac:dyDescent="0.2">
      <c r="A23" s="195"/>
      <c r="B23" s="195"/>
      <c r="C23" s="195"/>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row>
    <row r="24" spans="1:31" s="163" customFormat="1" ht="12" x14ac:dyDescent="0.2">
      <c r="A24" s="195"/>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row>
    <row r="25" spans="1:31" s="163" customFormat="1" ht="12" x14ac:dyDescent="0.2">
      <c r="A25" s="195"/>
      <c r="B25" s="195"/>
      <c r="C25" s="195"/>
      <c r="D25" s="195"/>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row>
    <row r="26" spans="1:31" s="163" customFormat="1" ht="12" x14ac:dyDescent="0.2"/>
    <row r="27" spans="1:31" s="163" customFormat="1" ht="12" x14ac:dyDescent="0.2"/>
    <row r="28" spans="1:31" s="163" customFormat="1" ht="12" x14ac:dyDescent="0.2"/>
    <row r="29" spans="1:31" s="163" customFormat="1" ht="12" x14ac:dyDescent="0.2"/>
    <row r="30" spans="1:31" s="163" customFormat="1" ht="12" x14ac:dyDescent="0.2"/>
    <row r="31" spans="1:31" s="163" customFormat="1" ht="12" x14ac:dyDescent="0.2"/>
    <row r="32" spans="1:31"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row r="190" s="163" customFormat="1" ht="12" x14ac:dyDescent="0.2"/>
    <row r="191" s="163" customFormat="1" ht="12" x14ac:dyDescent="0.2"/>
    <row r="192" s="163" customFormat="1" ht="12" x14ac:dyDescent="0.2"/>
    <row r="193" s="163" customFormat="1" ht="12" x14ac:dyDescent="0.2"/>
  </sheetData>
  <autoFilter ref="A8:AE22" xr:uid="{00000000-0009-0000-0000-000018000000}">
    <filterColumn colId="8" showButton="0"/>
    <filterColumn colId="10" showButton="0"/>
    <filterColumn colId="12" showButton="0"/>
    <filterColumn colId="14" showButton="0"/>
    <filterColumn colId="16" showButton="0"/>
    <filterColumn colId="30" showButton="0"/>
  </autoFilter>
  <mergeCells count="37">
    <mergeCell ref="A10:A11"/>
    <mergeCell ref="K8:L8"/>
    <mergeCell ref="M8:N8"/>
    <mergeCell ref="O8:P8"/>
    <mergeCell ref="Q8:R8"/>
    <mergeCell ref="A7:A8"/>
    <mergeCell ref="B7:B8"/>
    <mergeCell ref="C7:D7"/>
    <mergeCell ref="E7:E8"/>
    <mergeCell ref="F7:H7"/>
    <mergeCell ref="I7:R7"/>
    <mergeCell ref="I8:J8"/>
    <mergeCell ref="A2:AE2"/>
    <mergeCell ref="H3:J3"/>
    <mergeCell ref="K3:O3"/>
    <mergeCell ref="P3:S3"/>
    <mergeCell ref="X3:Y3"/>
    <mergeCell ref="AA3:AE3"/>
    <mergeCell ref="A3:C3"/>
    <mergeCell ref="D3:G3"/>
    <mergeCell ref="T3:W3"/>
    <mergeCell ref="I4:T4"/>
    <mergeCell ref="V4:Y4"/>
    <mergeCell ref="Z4:AE4"/>
    <mergeCell ref="C5:AE5"/>
    <mergeCell ref="B9:B22"/>
    <mergeCell ref="B6:AE6"/>
    <mergeCell ref="S7:S8"/>
    <mergeCell ref="T7:T8"/>
    <mergeCell ref="U7:W7"/>
    <mergeCell ref="X7:X8"/>
    <mergeCell ref="Y7:Y8"/>
    <mergeCell ref="Z7:AD7"/>
    <mergeCell ref="AE7:AE8"/>
    <mergeCell ref="A5:B5"/>
    <mergeCell ref="A4:B4"/>
    <mergeCell ref="C4:G4"/>
  </mergeCells>
  <conditionalFormatting sqref="R9:R22">
    <cfRule type="cellIs" dxfId="65" priority="1" stopIfTrue="1" operator="equal">
      <formula>"IV"</formula>
    </cfRule>
    <cfRule type="cellIs" dxfId="64" priority="2" stopIfTrue="1" operator="equal">
      <formula>"III"</formula>
    </cfRule>
    <cfRule type="cellIs" dxfId="63" priority="3" stopIfTrue="1" operator="equal">
      <formula>"II"</formula>
    </cfRule>
    <cfRule type="cellIs" dxfId="62" priority="4" stopIfTrue="1" operator="equal">
      <formula>"I"</formula>
    </cfRule>
  </conditionalFormatting>
  <conditionalFormatting sqref="S9:T22">
    <cfRule type="cellIs" dxfId="61" priority="5" operator="equal">
      <formula>"Mejorable"</formula>
    </cfRule>
    <cfRule type="cellIs" dxfId="60" priority="6" stopIfTrue="1" operator="equal">
      <formula>"No Aceptable"</formula>
    </cfRule>
    <cfRule type="cellIs" dxfId="59" priority="7" stopIfTrue="1" operator="equal">
      <formula>"Aceptable"</formula>
    </cfRule>
    <cfRule type="cellIs" dxfId="58" priority="8" operator="equal">
      <formula>"No Aceptable  o Aceptable con control específico"</formula>
    </cfRule>
  </conditionalFormatting>
  <conditionalFormatting sqref="T9:T22">
    <cfRule type="containsText" dxfId="57" priority="9" operator="containsText" text="SI">
      <formula>NOT(ISERROR(SEARCH(("SI"),(T9))))</formula>
    </cfRule>
    <cfRule type="cellIs" dxfId="56" priority="10" operator="equal">
      <formula>"NO"</formula>
    </cfRule>
    <cfRule type="containsText" dxfId="55" priority="11" operator="containsText" text="SI">
      <formula>NOT(ISERROR(SEARCH(("SI"),(T9))))</formula>
    </cfRule>
  </conditionalFormatting>
  <dataValidations count="5">
    <dataValidation type="list" allowBlank="1" showErrorMessage="1" sqref="Y20 T20:T22 Y22 T12:T18 Y12:Y18" xr:uid="{00000000-0002-0000-1800-000000000000}">
      <formula1>RUTINARIA</formula1>
    </dataValidation>
    <dataValidation type="list" allowBlank="1" showErrorMessage="1" sqref="O20 O12" xr:uid="{00000000-0002-0000-1800-000001000000}">
      <formula1>NIVELCONSECUENCIA</formula1>
    </dataValidation>
    <dataValidation type="list" allowBlank="1" showInputMessage="1" showErrorMessage="1" sqref="D14:D22 D9:D11" xr:uid="{00000000-0002-0000-1800-000002000000}">
      <formula1>CLASIFICACIÓN</formula1>
    </dataValidation>
    <dataValidation type="list" allowBlank="1" showErrorMessage="1" sqref="I12" xr:uid="{00000000-0002-0000-1800-000003000000}">
      <formula1>NIVELDEFICIENCIA</formula1>
    </dataValidation>
    <dataValidation type="list" allowBlank="1" showErrorMessage="1" sqref="K12" xr:uid="{00000000-0002-0000-1800-000004000000}">
      <formula1>NIVELEXPOSICION</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5000000}">
          <x14:formula1>
            <xm:f>'d:\icg90002\Downloads\[Matriz unica (1).xlsx]CONTROL'!#REF!</xm:f>
          </x14:formula1>
          <xm:sqref>O19 O21 O9:O11 I19:I21 I9:I11 K19:K21 K9:K11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66BD3"/>
  </sheetPr>
  <dimension ref="B1:AG191"/>
  <sheetViews>
    <sheetView zoomScaleNormal="100" workbookViewId="0">
      <selection activeCell="J9" sqref="J9:T9"/>
    </sheetView>
  </sheetViews>
  <sheetFormatPr baseColWidth="10" defaultColWidth="10" defaultRowHeight="15" x14ac:dyDescent="0.2"/>
  <cols>
    <col min="1" max="1" width="2.875" style="155" customWidth="1"/>
    <col min="2" max="2" width="25.25" style="155" customWidth="1"/>
    <col min="3" max="3" width="10" style="155"/>
    <col min="4" max="4" width="10.5" style="155" customWidth="1"/>
    <col min="5" max="5" width="22.375" style="155" customWidth="1"/>
    <col min="6" max="7" width="10" style="155"/>
    <col min="8" max="8" width="11.25" style="155" customWidth="1"/>
    <col min="9" max="9" width="12.125" style="155" customWidth="1"/>
    <col min="10" max="12" width="6.5" style="155" customWidth="1"/>
    <col min="13" max="13" width="9" style="155" customWidth="1"/>
    <col min="14" max="16" width="6.5" style="155" customWidth="1"/>
    <col min="17" max="17" width="11.5" style="155" customWidth="1"/>
    <col min="18" max="19" width="6.5" style="155" customWidth="1"/>
    <col min="20" max="20" width="12.25" style="155" customWidth="1"/>
    <col min="21" max="24" width="10" style="155"/>
    <col min="25" max="25" width="12.75" style="155" customWidth="1"/>
    <col min="26" max="28" width="10" style="155"/>
    <col min="29" max="29" width="10.75" style="155" customWidth="1"/>
    <col min="30" max="30" width="12" style="155" customWidth="1"/>
    <col min="31" max="31" width="10" style="155"/>
    <col min="32" max="33" width="16.5" style="155" customWidth="1"/>
    <col min="34" max="16384" width="10" style="155"/>
  </cols>
  <sheetData>
    <row r="1" spans="2:33" ht="15.75" thickBot="1" x14ac:dyDescent="0.25"/>
    <row r="2" spans="2:33" ht="78" customHeight="1" thickBot="1" x14ac:dyDescent="0.25">
      <c r="B2" s="625"/>
      <c r="C2" s="626"/>
      <c r="D2" s="626"/>
      <c r="E2" s="626"/>
      <c r="F2" s="626"/>
      <c r="G2" s="626"/>
      <c r="H2" s="626"/>
      <c r="I2" s="627" t="s">
        <v>111</v>
      </c>
      <c r="J2" s="627"/>
      <c r="K2" s="627"/>
      <c r="L2" s="627"/>
      <c r="M2" s="627"/>
      <c r="N2" s="627"/>
      <c r="O2" s="627"/>
      <c r="P2" s="627"/>
      <c r="Q2" s="627"/>
      <c r="R2" s="627"/>
      <c r="S2" s="627"/>
      <c r="T2" s="627"/>
      <c r="U2" s="627"/>
      <c r="V2" s="627"/>
      <c r="W2" s="627"/>
      <c r="X2" s="627"/>
      <c r="Y2" s="627"/>
      <c r="Z2" s="627"/>
      <c r="AA2" s="627"/>
      <c r="AB2" s="627"/>
      <c r="AC2" s="627"/>
      <c r="AD2" s="627"/>
      <c r="AE2" s="627"/>
      <c r="AF2" s="627"/>
      <c r="AG2" s="628"/>
    </row>
    <row r="3" spans="2:33" s="157" customFormat="1" ht="21" customHeight="1" x14ac:dyDescent="0.2">
      <c r="B3" s="629" t="s">
        <v>357</v>
      </c>
      <c r="C3" s="630"/>
      <c r="D3" s="630"/>
      <c r="E3" s="630" t="s">
        <v>313</v>
      </c>
      <c r="F3" s="630"/>
      <c r="G3" s="630"/>
      <c r="H3" s="630"/>
      <c r="I3" s="631" t="s">
        <v>358</v>
      </c>
      <c r="J3" s="631"/>
      <c r="K3" s="631"/>
      <c r="L3" s="631"/>
      <c r="M3" s="631" t="s">
        <v>359</v>
      </c>
      <c r="N3" s="631"/>
      <c r="O3" s="631"/>
      <c r="P3" s="631"/>
      <c r="Q3" s="631"/>
      <c r="R3" s="631"/>
      <c r="S3" s="631"/>
      <c r="T3" s="631"/>
      <c r="U3" s="630" t="s">
        <v>360</v>
      </c>
      <c r="V3" s="630"/>
      <c r="W3" s="630"/>
      <c r="X3" s="630"/>
      <c r="Y3" s="630"/>
      <c r="Z3" s="630"/>
      <c r="AA3" s="630"/>
      <c r="AB3" s="630"/>
      <c r="AC3" s="630" t="s">
        <v>586</v>
      </c>
      <c r="AD3" s="630"/>
      <c r="AE3" s="156" t="s">
        <v>332</v>
      </c>
      <c r="AF3" s="630"/>
      <c r="AG3" s="630"/>
    </row>
    <row r="4" spans="2:33" s="157" customFormat="1" ht="14.45" customHeight="1" x14ac:dyDescent="0.2">
      <c r="B4" s="632" t="s">
        <v>351</v>
      </c>
      <c r="C4" s="601"/>
      <c r="D4" s="633" t="s">
        <v>482</v>
      </c>
      <c r="E4" s="633"/>
      <c r="F4" s="633"/>
      <c r="G4" s="633"/>
      <c r="H4" s="633"/>
      <c r="I4" s="158"/>
      <c r="J4" s="634"/>
      <c r="K4" s="634"/>
      <c r="L4" s="634"/>
      <c r="M4" s="634"/>
      <c r="N4" s="634"/>
      <c r="O4" s="634"/>
      <c r="P4" s="634"/>
      <c r="Q4" s="634"/>
      <c r="R4" s="634"/>
      <c r="S4" s="634"/>
      <c r="T4" s="634"/>
      <c r="U4" s="634"/>
      <c r="V4" s="634"/>
      <c r="W4" s="634"/>
      <c r="X4" s="634"/>
      <c r="Y4" s="634"/>
      <c r="Z4" s="159" t="s">
        <v>355</v>
      </c>
      <c r="AA4" s="633"/>
      <c r="AB4" s="633"/>
      <c r="AC4" s="633"/>
      <c r="AD4" s="633"/>
      <c r="AE4" s="601" t="s">
        <v>587</v>
      </c>
      <c r="AF4" s="601"/>
      <c r="AG4" s="602"/>
    </row>
    <row r="5" spans="2:33" s="157" customFormat="1" ht="15.75" thickBot="1" x14ac:dyDescent="0.25">
      <c r="B5" s="621" t="s">
        <v>588</v>
      </c>
      <c r="C5" s="622"/>
      <c r="D5" s="623" t="s">
        <v>483</v>
      </c>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4"/>
    </row>
    <row r="6" spans="2:33" ht="15.75" thickBot="1" x14ac:dyDescent="0.25">
      <c r="B6" s="160" t="s">
        <v>393</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row>
    <row r="7" spans="2:33" ht="24" customHeight="1" x14ac:dyDescent="0.2">
      <c r="B7" s="604" t="s">
        <v>334</v>
      </c>
      <c r="C7" s="606" t="s">
        <v>333</v>
      </c>
      <c r="D7" s="608" t="s">
        <v>124</v>
      </c>
      <c r="E7" s="609"/>
      <c r="F7" s="608" t="s">
        <v>125</v>
      </c>
      <c r="G7" s="611" t="s">
        <v>126</v>
      </c>
      <c r="H7" s="609"/>
      <c r="I7" s="609"/>
      <c r="J7" s="612" t="s">
        <v>589</v>
      </c>
      <c r="K7" s="609"/>
      <c r="L7" s="609"/>
      <c r="M7" s="609"/>
      <c r="N7" s="609"/>
      <c r="O7" s="609"/>
      <c r="P7" s="609"/>
      <c r="Q7" s="609"/>
      <c r="R7" s="609"/>
      <c r="S7" s="609"/>
      <c r="T7" s="612" t="s">
        <v>319</v>
      </c>
      <c r="U7" s="612" t="s">
        <v>145</v>
      </c>
      <c r="V7" s="614" t="s">
        <v>590</v>
      </c>
      <c r="W7" s="609"/>
      <c r="X7" s="609"/>
      <c r="Y7" s="614" t="s">
        <v>131</v>
      </c>
      <c r="Z7" s="614" t="s">
        <v>132</v>
      </c>
      <c r="AA7" s="616" t="s">
        <v>133</v>
      </c>
      <c r="AB7" s="609"/>
      <c r="AC7" s="609"/>
      <c r="AD7" s="609"/>
      <c r="AE7" s="609"/>
      <c r="AF7" s="617" t="s">
        <v>134</v>
      </c>
      <c r="AG7" s="618"/>
    </row>
    <row r="8" spans="2:33" ht="81" customHeight="1" thickBot="1" x14ac:dyDescent="0.25">
      <c r="B8" s="605"/>
      <c r="C8" s="607"/>
      <c r="D8" s="165" t="s">
        <v>318</v>
      </c>
      <c r="E8" s="166" t="s">
        <v>317</v>
      </c>
      <c r="F8" s="610"/>
      <c r="G8" s="167" t="s">
        <v>137</v>
      </c>
      <c r="H8" s="167" t="s">
        <v>138</v>
      </c>
      <c r="I8" s="167" t="s">
        <v>139</v>
      </c>
      <c r="J8" s="595" t="s">
        <v>140</v>
      </c>
      <c r="K8" s="596"/>
      <c r="L8" s="595" t="s">
        <v>141</v>
      </c>
      <c r="M8" s="596"/>
      <c r="N8" s="595" t="s">
        <v>142</v>
      </c>
      <c r="O8" s="596"/>
      <c r="P8" s="595" t="s">
        <v>143</v>
      </c>
      <c r="Q8" s="596"/>
      <c r="R8" s="595" t="s">
        <v>350</v>
      </c>
      <c r="S8" s="596"/>
      <c r="T8" s="613"/>
      <c r="U8" s="613"/>
      <c r="V8" s="168" t="s">
        <v>146</v>
      </c>
      <c r="W8" s="168" t="s">
        <v>147</v>
      </c>
      <c r="X8" s="168" t="s">
        <v>148</v>
      </c>
      <c r="Y8" s="615"/>
      <c r="Z8" s="615"/>
      <c r="AA8" s="169" t="s">
        <v>149</v>
      </c>
      <c r="AB8" s="169" t="s">
        <v>150</v>
      </c>
      <c r="AC8" s="169" t="s">
        <v>151</v>
      </c>
      <c r="AD8" s="169" t="s">
        <v>591</v>
      </c>
      <c r="AE8" s="169" t="s">
        <v>153</v>
      </c>
      <c r="AF8" s="619"/>
      <c r="AG8" s="620"/>
    </row>
    <row r="9" spans="2:33" s="163" customFormat="1" ht="67.5" x14ac:dyDescent="0.2">
      <c r="B9" s="229" t="s">
        <v>659</v>
      </c>
      <c r="C9" s="230" t="s">
        <v>4</v>
      </c>
      <c r="D9" s="231" t="s">
        <v>13</v>
      </c>
      <c r="E9" s="230" t="s">
        <v>451</v>
      </c>
      <c r="F9" s="230" t="s">
        <v>602</v>
      </c>
      <c r="G9" s="230" t="s">
        <v>603</v>
      </c>
      <c r="H9" s="230" t="s">
        <v>604</v>
      </c>
      <c r="I9" s="230" t="s">
        <v>605</v>
      </c>
      <c r="J9" s="242">
        <v>2</v>
      </c>
      <c r="K9" s="117" t="str">
        <f t="shared" ref="K9:K21" si="0">+IF(J9="","Bajo",IF(J9=2,"Medio",IF(J9=6,"Alto",IF(J9=10,"Muy Alto",""))))</f>
        <v>Medio</v>
      </c>
      <c r="L9" s="242">
        <v>3</v>
      </c>
      <c r="M9" s="117" t="str">
        <f t="shared" ref="M9:M21" si="1">+IF(L9=0,"",IF(L9=1,"Esporádica",IF(L9=2,"Ocasional",IF(L9=3,"Frecuente",IF(L9=4,"Continua","")))))</f>
        <v>Frecuente</v>
      </c>
      <c r="N9" s="242">
        <f t="shared" ref="N9" si="2">+J9*L9</f>
        <v>6</v>
      </c>
      <c r="O9" s="117" t="str">
        <f t="shared" ref="O9:O21" si="3">+IF(N9=0,"",IF(N9&lt;5,"Bajo",IF(N9&lt;9,"Medio",IF(N9&lt;21,"Alto",IF(N9&lt;41,"Muy Alto","")))))</f>
        <v>Medio</v>
      </c>
      <c r="P9" s="242">
        <v>10</v>
      </c>
      <c r="Q9" s="117" t="str">
        <f t="shared" ref="Q9:Q21" si="4">+IF(P9=0,"",IF(P9&lt;11,"Leve",IF(P9&lt;26,"Grave",IF(P9&lt;61,"Muy Grave",IF(P9&lt;101,"Muerte","")))))</f>
        <v>Leve</v>
      </c>
      <c r="R9" s="242">
        <f t="shared" ref="R9" si="5">+N9*P9</f>
        <v>60</v>
      </c>
      <c r="S9" s="243" t="str">
        <f t="shared" ref="S9" si="6">+IF(R9=0,"",IF(R9&lt;21,"IV",IF(R9&lt;121,"III",IF(R9&lt;501,"II",IF(R9&lt;4001,"I","")))))</f>
        <v>III</v>
      </c>
      <c r="T9" s="244" t="str">
        <f t="shared" ref="T9" si="7">+IF(S9=0,"",IF(S9="I","No Aceptable.",IF(S9="II","No Aceptable  o Aceptable con control específico.",IF(S9="III","Aceptable.",IF(S9="IV","Aceptable","")))))</f>
        <v>Aceptable.</v>
      </c>
      <c r="U9" s="245" t="s">
        <v>4</v>
      </c>
      <c r="V9" s="232">
        <v>0</v>
      </c>
      <c r="W9" s="232">
        <v>0</v>
      </c>
      <c r="X9" s="232">
        <f t="shared" ref="X9:X21" si="8">SUM(V9:W9)</f>
        <v>0</v>
      </c>
      <c r="Y9" s="230" t="s">
        <v>606</v>
      </c>
      <c r="Z9" s="230" t="s">
        <v>4</v>
      </c>
      <c r="AA9" s="230" t="s">
        <v>593</v>
      </c>
      <c r="AB9" s="230" t="s">
        <v>593</v>
      </c>
      <c r="AC9" s="230" t="s">
        <v>593</v>
      </c>
      <c r="AD9" s="230" t="s">
        <v>607</v>
      </c>
      <c r="AE9" s="230" t="s">
        <v>593</v>
      </c>
      <c r="AF9" s="599"/>
      <c r="AG9" s="600"/>
    </row>
    <row r="10" spans="2:33" s="163" customFormat="1" ht="48" customHeight="1" x14ac:dyDescent="0.2">
      <c r="B10" s="233" t="s">
        <v>660</v>
      </c>
      <c r="C10" s="196" t="s">
        <v>4</v>
      </c>
      <c r="D10" s="197" t="s">
        <v>608</v>
      </c>
      <c r="E10" s="196" t="s">
        <v>661</v>
      </c>
      <c r="F10" s="234" t="s">
        <v>662</v>
      </c>
      <c r="G10" s="196" t="s">
        <v>593</v>
      </c>
      <c r="H10" s="196" t="s">
        <v>593</v>
      </c>
      <c r="I10" s="196" t="s">
        <v>663</v>
      </c>
      <c r="J10" s="117">
        <v>2</v>
      </c>
      <c r="K10" s="117" t="str">
        <f t="shared" si="0"/>
        <v>Medio</v>
      </c>
      <c r="L10" s="117">
        <v>3</v>
      </c>
      <c r="M10" s="117" t="str">
        <f t="shared" si="1"/>
        <v>Frecuente</v>
      </c>
      <c r="N10" s="117">
        <f t="shared" ref="N10:N21" si="9">+J10*L10</f>
        <v>6</v>
      </c>
      <c r="O10" s="117" t="str">
        <f t="shared" si="3"/>
        <v>Medio</v>
      </c>
      <c r="P10" s="117">
        <v>10</v>
      </c>
      <c r="Q10" s="117" t="str">
        <f t="shared" si="4"/>
        <v>Leve</v>
      </c>
      <c r="R10" s="117">
        <f t="shared" ref="R10:R21" si="10">+N10*P10</f>
        <v>60</v>
      </c>
      <c r="S10" s="211" t="str">
        <f t="shared" ref="S10:S21" si="11">+IF(R10=0,"",IF(R10&lt;21,"IV",IF(R10&lt;121,"III",IF(R10&lt;501,"II",IF(R10&lt;4001,"I","")))))</f>
        <v>III</v>
      </c>
      <c r="T10" s="210" t="str">
        <f t="shared" ref="T10:T21" si="12">+IF(S10=0,"",IF(S10="I","No Aceptable.",IF(S10="II","No Aceptable  o Aceptable con control específico.",IF(S10="III","Aceptable.",IF(S10="IV","Aceptable","")))))</f>
        <v>Aceptable.</v>
      </c>
      <c r="U10" s="126" t="s">
        <v>4</v>
      </c>
      <c r="V10" s="198">
        <v>0</v>
      </c>
      <c r="W10" s="198">
        <v>0</v>
      </c>
      <c r="X10" s="198">
        <f t="shared" si="8"/>
        <v>0</v>
      </c>
      <c r="Y10" s="196" t="s">
        <v>664</v>
      </c>
      <c r="Z10" s="196" t="s">
        <v>4</v>
      </c>
      <c r="AA10" s="196" t="s">
        <v>593</v>
      </c>
      <c r="AB10" s="196" t="s">
        <v>593</v>
      </c>
      <c r="AC10" s="197" t="s">
        <v>593</v>
      </c>
      <c r="AD10" s="197" t="s">
        <v>665</v>
      </c>
      <c r="AE10" s="196" t="s">
        <v>593</v>
      </c>
      <c r="AF10" s="588"/>
      <c r="AG10" s="594"/>
    </row>
    <row r="11" spans="2:33" s="163" customFormat="1" ht="56.25" x14ac:dyDescent="0.2">
      <c r="B11" s="233" t="s">
        <v>660</v>
      </c>
      <c r="C11" s="196" t="s">
        <v>4</v>
      </c>
      <c r="D11" s="197" t="s">
        <v>608</v>
      </c>
      <c r="E11" s="196" t="s">
        <v>666</v>
      </c>
      <c r="F11" s="234" t="s">
        <v>667</v>
      </c>
      <c r="G11" s="196" t="s">
        <v>593</v>
      </c>
      <c r="H11" s="196" t="s">
        <v>593</v>
      </c>
      <c r="I11" s="196" t="s">
        <v>663</v>
      </c>
      <c r="J11" s="117">
        <v>2</v>
      </c>
      <c r="K11" s="117" t="str">
        <f t="shared" si="0"/>
        <v>Medio</v>
      </c>
      <c r="L11" s="117">
        <v>3</v>
      </c>
      <c r="M11" s="117" t="str">
        <f t="shared" si="1"/>
        <v>Frecuente</v>
      </c>
      <c r="N11" s="117">
        <f t="shared" si="9"/>
        <v>6</v>
      </c>
      <c r="O11" s="117" t="str">
        <f t="shared" si="3"/>
        <v>Medio</v>
      </c>
      <c r="P11" s="117">
        <v>10</v>
      </c>
      <c r="Q11" s="117" t="str">
        <f t="shared" si="4"/>
        <v>Leve</v>
      </c>
      <c r="R11" s="117">
        <f t="shared" si="10"/>
        <v>60</v>
      </c>
      <c r="S11" s="211" t="str">
        <f t="shared" si="11"/>
        <v>III</v>
      </c>
      <c r="T11" s="210" t="str">
        <f t="shared" si="12"/>
        <v>Aceptable.</v>
      </c>
      <c r="U11" s="126" t="s">
        <v>4</v>
      </c>
      <c r="V11" s="198">
        <v>0</v>
      </c>
      <c r="W11" s="198">
        <v>0</v>
      </c>
      <c r="X11" s="198">
        <f t="shared" si="8"/>
        <v>0</v>
      </c>
      <c r="Y11" s="196" t="s">
        <v>668</v>
      </c>
      <c r="Z11" s="196" t="s">
        <v>4</v>
      </c>
      <c r="AA11" s="196" t="s">
        <v>593</v>
      </c>
      <c r="AB11" s="196" t="s">
        <v>593</v>
      </c>
      <c r="AC11" s="197" t="s">
        <v>593</v>
      </c>
      <c r="AD11" s="197" t="s">
        <v>665</v>
      </c>
      <c r="AE11" s="196" t="s">
        <v>593</v>
      </c>
      <c r="AF11" s="588"/>
      <c r="AG11" s="594"/>
    </row>
    <row r="12" spans="2:33" s="163" customFormat="1" ht="72.599999999999994" customHeight="1" x14ac:dyDescent="0.2">
      <c r="B12" s="593" t="s">
        <v>609</v>
      </c>
      <c r="C12" s="196" t="s">
        <v>4</v>
      </c>
      <c r="D12" s="197" t="s">
        <v>324</v>
      </c>
      <c r="E12" s="196" t="s">
        <v>52</v>
      </c>
      <c r="F12" s="197" t="s">
        <v>610</v>
      </c>
      <c r="G12" s="196" t="s">
        <v>593</v>
      </c>
      <c r="H12" s="196" t="s">
        <v>611</v>
      </c>
      <c r="I12" s="197" t="s">
        <v>612</v>
      </c>
      <c r="J12" s="117">
        <v>1</v>
      </c>
      <c r="K12" s="117" t="str">
        <f t="shared" si="0"/>
        <v/>
      </c>
      <c r="L12" s="117">
        <v>2</v>
      </c>
      <c r="M12" s="117" t="str">
        <f t="shared" si="1"/>
        <v>Ocasional</v>
      </c>
      <c r="N12" s="117">
        <f t="shared" si="9"/>
        <v>2</v>
      </c>
      <c r="O12" s="117" t="str">
        <f t="shared" si="3"/>
        <v>Bajo</v>
      </c>
      <c r="P12" s="117">
        <v>10</v>
      </c>
      <c r="Q12" s="117" t="str">
        <f t="shared" si="4"/>
        <v>Leve</v>
      </c>
      <c r="R12" s="117">
        <f t="shared" si="10"/>
        <v>20</v>
      </c>
      <c r="S12" s="211" t="str">
        <f t="shared" si="11"/>
        <v>IV</v>
      </c>
      <c r="T12" s="210" t="str">
        <f t="shared" si="12"/>
        <v>Aceptable</v>
      </c>
      <c r="U12" s="126" t="s">
        <v>4</v>
      </c>
      <c r="V12" s="198">
        <v>0</v>
      </c>
      <c r="W12" s="198">
        <v>0</v>
      </c>
      <c r="X12" s="198">
        <f t="shared" si="8"/>
        <v>0</v>
      </c>
      <c r="Y12" s="588" t="s">
        <v>613</v>
      </c>
      <c r="Z12" s="196" t="s">
        <v>4</v>
      </c>
      <c r="AA12" s="196" t="s">
        <v>593</v>
      </c>
      <c r="AB12" s="196" t="s">
        <v>593</v>
      </c>
      <c r="AC12" s="196" t="s">
        <v>593</v>
      </c>
      <c r="AD12" s="588" t="s">
        <v>614</v>
      </c>
      <c r="AE12" s="196" t="s">
        <v>593</v>
      </c>
      <c r="AF12" s="588"/>
      <c r="AG12" s="594"/>
    </row>
    <row r="13" spans="2:33" s="163" customFormat="1" ht="75.599999999999994" customHeight="1" x14ac:dyDescent="0.2">
      <c r="B13" s="593"/>
      <c r="C13" s="196" t="s">
        <v>4</v>
      </c>
      <c r="D13" s="197" t="s">
        <v>324</v>
      </c>
      <c r="E13" s="196" t="s">
        <v>85</v>
      </c>
      <c r="F13" s="197" t="s">
        <v>610</v>
      </c>
      <c r="G13" s="196" t="s">
        <v>593</v>
      </c>
      <c r="H13" s="196" t="s">
        <v>611</v>
      </c>
      <c r="I13" s="197" t="s">
        <v>612</v>
      </c>
      <c r="J13" s="117">
        <v>1</v>
      </c>
      <c r="K13" s="117" t="str">
        <f t="shared" si="0"/>
        <v/>
      </c>
      <c r="L13" s="117">
        <v>2</v>
      </c>
      <c r="M13" s="117" t="str">
        <f t="shared" si="1"/>
        <v>Ocasional</v>
      </c>
      <c r="N13" s="117">
        <f t="shared" si="9"/>
        <v>2</v>
      </c>
      <c r="O13" s="117" t="str">
        <f t="shared" si="3"/>
        <v>Bajo</v>
      </c>
      <c r="P13" s="117">
        <v>10</v>
      </c>
      <c r="Q13" s="117" t="str">
        <f t="shared" si="4"/>
        <v>Leve</v>
      </c>
      <c r="R13" s="117">
        <f t="shared" si="10"/>
        <v>20</v>
      </c>
      <c r="S13" s="211" t="str">
        <f t="shared" si="11"/>
        <v>IV</v>
      </c>
      <c r="T13" s="210" t="str">
        <f t="shared" si="12"/>
        <v>Aceptable</v>
      </c>
      <c r="U13" s="126" t="s">
        <v>4</v>
      </c>
      <c r="V13" s="198">
        <v>0</v>
      </c>
      <c r="W13" s="198">
        <v>0</v>
      </c>
      <c r="X13" s="198">
        <f t="shared" si="8"/>
        <v>0</v>
      </c>
      <c r="Y13" s="588"/>
      <c r="Z13" s="196" t="s">
        <v>4</v>
      </c>
      <c r="AA13" s="196" t="s">
        <v>593</v>
      </c>
      <c r="AB13" s="196" t="s">
        <v>593</v>
      </c>
      <c r="AC13" s="196" t="s">
        <v>593</v>
      </c>
      <c r="AD13" s="588"/>
      <c r="AE13" s="196" t="s">
        <v>593</v>
      </c>
      <c r="AF13" s="196"/>
      <c r="AG13" s="235"/>
    </row>
    <row r="14" spans="2:33" s="163" customFormat="1" ht="57" customHeight="1" x14ac:dyDescent="0.2">
      <c r="B14" s="593"/>
      <c r="C14" s="196" t="s">
        <v>4</v>
      </c>
      <c r="D14" s="197" t="s">
        <v>324</v>
      </c>
      <c r="E14" s="196" t="s">
        <v>470</v>
      </c>
      <c r="F14" s="197" t="s">
        <v>610</v>
      </c>
      <c r="G14" s="196" t="s">
        <v>593</v>
      </c>
      <c r="H14" s="196" t="s">
        <v>611</v>
      </c>
      <c r="I14" s="197" t="s">
        <v>612</v>
      </c>
      <c r="J14" s="117">
        <v>1</v>
      </c>
      <c r="K14" s="117" t="str">
        <f t="shared" si="0"/>
        <v/>
      </c>
      <c r="L14" s="117">
        <v>2</v>
      </c>
      <c r="M14" s="117" t="str">
        <f t="shared" si="1"/>
        <v>Ocasional</v>
      </c>
      <c r="N14" s="117">
        <f t="shared" si="9"/>
        <v>2</v>
      </c>
      <c r="O14" s="117" t="str">
        <f t="shared" si="3"/>
        <v>Bajo</v>
      </c>
      <c r="P14" s="117">
        <v>10</v>
      </c>
      <c r="Q14" s="117" t="str">
        <f t="shared" si="4"/>
        <v>Leve</v>
      </c>
      <c r="R14" s="117">
        <f t="shared" si="10"/>
        <v>20</v>
      </c>
      <c r="S14" s="211" t="str">
        <f t="shared" si="11"/>
        <v>IV</v>
      </c>
      <c r="T14" s="210" t="str">
        <f t="shared" si="12"/>
        <v>Aceptable</v>
      </c>
      <c r="U14" s="126" t="s">
        <v>4</v>
      </c>
      <c r="V14" s="198">
        <v>0</v>
      </c>
      <c r="W14" s="198">
        <v>0</v>
      </c>
      <c r="X14" s="198">
        <f t="shared" si="8"/>
        <v>0</v>
      </c>
      <c r="Y14" s="588"/>
      <c r="Z14" s="196" t="s">
        <v>4</v>
      </c>
      <c r="AA14" s="196" t="s">
        <v>593</v>
      </c>
      <c r="AB14" s="196" t="s">
        <v>593</v>
      </c>
      <c r="AC14" s="196" t="s">
        <v>593</v>
      </c>
      <c r="AD14" s="588"/>
      <c r="AE14" s="196" t="s">
        <v>593</v>
      </c>
      <c r="AF14" s="588"/>
      <c r="AG14" s="594"/>
    </row>
    <row r="15" spans="2:33" s="163" customFormat="1" ht="110.45" customHeight="1" x14ac:dyDescent="0.2">
      <c r="B15" s="233" t="s">
        <v>669</v>
      </c>
      <c r="C15" s="196" t="s">
        <v>4</v>
      </c>
      <c r="D15" s="197" t="s">
        <v>323</v>
      </c>
      <c r="E15" s="197" t="s">
        <v>616</v>
      </c>
      <c r="F15" s="197" t="s">
        <v>617</v>
      </c>
      <c r="G15" s="196" t="s">
        <v>670</v>
      </c>
      <c r="H15" s="196" t="s">
        <v>671</v>
      </c>
      <c r="I15" s="197" t="s">
        <v>618</v>
      </c>
      <c r="J15" s="117">
        <v>2</v>
      </c>
      <c r="K15" s="117" t="str">
        <f t="shared" si="0"/>
        <v>Medio</v>
      </c>
      <c r="L15" s="117">
        <v>3</v>
      </c>
      <c r="M15" s="117" t="str">
        <f t="shared" si="1"/>
        <v>Frecuente</v>
      </c>
      <c r="N15" s="117">
        <f t="shared" si="9"/>
        <v>6</v>
      </c>
      <c r="O15" s="117" t="str">
        <f t="shared" si="3"/>
        <v>Medio</v>
      </c>
      <c r="P15" s="117">
        <v>10</v>
      </c>
      <c r="Q15" s="117" t="str">
        <f t="shared" si="4"/>
        <v>Leve</v>
      </c>
      <c r="R15" s="117">
        <f t="shared" si="10"/>
        <v>60</v>
      </c>
      <c r="S15" s="211" t="str">
        <f t="shared" si="11"/>
        <v>III</v>
      </c>
      <c r="T15" s="210" t="str">
        <f t="shared" si="12"/>
        <v>Aceptable.</v>
      </c>
      <c r="U15" s="126" t="s">
        <v>4</v>
      </c>
      <c r="V15" s="198">
        <v>0</v>
      </c>
      <c r="W15" s="198">
        <v>0</v>
      </c>
      <c r="X15" s="198">
        <f t="shared" si="8"/>
        <v>0</v>
      </c>
      <c r="Y15" s="197" t="s">
        <v>619</v>
      </c>
      <c r="Z15" s="196" t="s">
        <v>4</v>
      </c>
      <c r="AA15" s="196" t="s">
        <v>593</v>
      </c>
      <c r="AB15" s="196" t="s">
        <v>593</v>
      </c>
      <c r="AC15" s="196" t="s">
        <v>593</v>
      </c>
      <c r="AD15" s="197" t="s">
        <v>620</v>
      </c>
      <c r="AE15" s="196" t="s">
        <v>593</v>
      </c>
      <c r="AF15" s="588"/>
      <c r="AG15" s="594"/>
    </row>
    <row r="16" spans="2:33" s="163" customFormat="1" ht="67.5" x14ac:dyDescent="0.2">
      <c r="B16" s="236" t="s">
        <v>672</v>
      </c>
      <c r="C16" s="196" t="s">
        <v>4</v>
      </c>
      <c r="D16" s="197" t="s">
        <v>17</v>
      </c>
      <c r="E16" s="196" t="s">
        <v>622</v>
      </c>
      <c r="F16" s="196" t="s">
        <v>623</v>
      </c>
      <c r="G16" s="196" t="s">
        <v>593</v>
      </c>
      <c r="H16" s="196" t="s">
        <v>593</v>
      </c>
      <c r="I16" s="196" t="s">
        <v>673</v>
      </c>
      <c r="J16" s="117">
        <v>1</v>
      </c>
      <c r="K16" s="117" t="str">
        <f t="shared" si="0"/>
        <v/>
      </c>
      <c r="L16" s="117">
        <v>2</v>
      </c>
      <c r="M16" s="117" t="str">
        <f t="shared" si="1"/>
        <v>Ocasional</v>
      </c>
      <c r="N16" s="117">
        <f t="shared" si="9"/>
        <v>2</v>
      </c>
      <c r="O16" s="117" t="str">
        <f t="shared" si="3"/>
        <v>Bajo</v>
      </c>
      <c r="P16" s="117">
        <v>10</v>
      </c>
      <c r="Q16" s="117" t="str">
        <f t="shared" si="4"/>
        <v>Leve</v>
      </c>
      <c r="R16" s="117">
        <f t="shared" si="10"/>
        <v>20</v>
      </c>
      <c r="S16" s="211" t="str">
        <f t="shared" si="11"/>
        <v>IV</v>
      </c>
      <c r="T16" s="210" t="str">
        <f t="shared" si="12"/>
        <v>Aceptable</v>
      </c>
      <c r="U16" s="126" t="s">
        <v>4</v>
      </c>
      <c r="V16" s="198">
        <v>0</v>
      </c>
      <c r="W16" s="198">
        <v>0</v>
      </c>
      <c r="X16" s="198">
        <f t="shared" si="8"/>
        <v>0</v>
      </c>
      <c r="Y16" s="196" t="s">
        <v>624</v>
      </c>
      <c r="Z16" s="196" t="s">
        <v>4</v>
      </c>
      <c r="AA16" s="196" t="s">
        <v>593</v>
      </c>
      <c r="AB16" s="196" t="s">
        <v>593</v>
      </c>
      <c r="AC16" s="196" t="s">
        <v>625</v>
      </c>
      <c r="AD16" s="196" t="s">
        <v>626</v>
      </c>
      <c r="AE16" s="196" t="s">
        <v>593</v>
      </c>
      <c r="AF16" s="588"/>
      <c r="AG16" s="594"/>
    </row>
    <row r="17" spans="2:33" s="163" customFormat="1" ht="75.75" customHeight="1" x14ac:dyDescent="0.2">
      <c r="B17" s="237" t="s">
        <v>627</v>
      </c>
      <c r="C17" s="196" t="s">
        <v>4</v>
      </c>
      <c r="D17" s="197" t="s">
        <v>17</v>
      </c>
      <c r="E17" s="196" t="s">
        <v>628</v>
      </c>
      <c r="F17" s="196" t="s">
        <v>629</v>
      </c>
      <c r="G17" s="196" t="s">
        <v>593</v>
      </c>
      <c r="H17" s="196" t="s">
        <v>630</v>
      </c>
      <c r="I17" s="196" t="s">
        <v>631</v>
      </c>
      <c r="J17" s="117">
        <v>2</v>
      </c>
      <c r="K17" s="117" t="str">
        <f t="shared" si="0"/>
        <v>Medio</v>
      </c>
      <c r="L17" s="117">
        <v>2</v>
      </c>
      <c r="M17" s="117" t="str">
        <f t="shared" si="1"/>
        <v>Ocasional</v>
      </c>
      <c r="N17" s="117">
        <f t="shared" si="9"/>
        <v>4</v>
      </c>
      <c r="O17" s="117" t="str">
        <f t="shared" si="3"/>
        <v>Bajo</v>
      </c>
      <c r="P17" s="117">
        <v>10</v>
      </c>
      <c r="Q17" s="117" t="str">
        <f t="shared" si="4"/>
        <v>Leve</v>
      </c>
      <c r="R17" s="117">
        <f t="shared" si="10"/>
        <v>40</v>
      </c>
      <c r="S17" s="211" t="str">
        <f t="shared" si="11"/>
        <v>III</v>
      </c>
      <c r="T17" s="210" t="str">
        <f t="shared" si="12"/>
        <v>Aceptable.</v>
      </c>
      <c r="U17" s="126" t="s">
        <v>4</v>
      </c>
      <c r="V17" s="198">
        <v>0</v>
      </c>
      <c r="W17" s="198">
        <v>0</v>
      </c>
      <c r="X17" s="198">
        <f t="shared" si="8"/>
        <v>0</v>
      </c>
      <c r="Y17" s="196" t="s">
        <v>632</v>
      </c>
      <c r="Z17" s="196" t="s">
        <v>4</v>
      </c>
      <c r="AA17" s="196" t="s">
        <v>593</v>
      </c>
      <c r="AB17" s="196" t="s">
        <v>593</v>
      </c>
      <c r="AC17" s="196" t="s">
        <v>593</v>
      </c>
      <c r="AD17" s="196" t="s">
        <v>633</v>
      </c>
      <c r="AE17" s="196" t="s">
        <v>593</v>
      </c>
      <c r="AF17" s="196"/>
      <c r="AG17" s="235"/>
    </row>
    <row r="18" spans="2:33" s="163" customFormat="1" ht="61.5" customHeight="1" x14ac:dyDescent="0.2">
      <c r="B18" s="233" t="s">
        <v>634</v>
      </c>
      <c r="C18" s="196" t="s">
        <v>4</v>
      </c>
      <c r="D18" s="197" t="s">
        <v>17</v>
      </c>
      <c r="E18" s="196" t="s">
        <v>635</v>
      </c>
      <c r="F18" s="196" t="s">
        <v>636</v>
      </c>
      <c r="G18" s="196" t="s">
        <v>593</v>
      </c>
      <c r="H18" s="196" t="s">
        <v>637</v>
      </c>
      <c r="I18" s="196" t="s">
        <v>638</v>
      </c>
      <c r="J18" s="117">
        <v>6</v>
      </c>
      <c r="K18" s="117" t="str">
        <f t="shared" si="0"/>
        <v>Alto</v>
      </c>
      <c r="L18" s="117">
        <v>2</v>
      </c>
      <c r="M18" s="117" t="str">
        <f t="shared" si="1"/>
        <v>Ocasional</v>
      </c>
      <c r="N18" s="117">
        <f t="shared" si="9"/>
        <v>12</v>
      </c>
      <c r="O18" s="117" t="str">
        <f t="shared" si="3"/>
        <v>Alto</v>
      </c>
      <c r="P18" s="117">
        <v>25</v>
      </c>
      <c r="Q18" s="117" t="str">
        <f t="shared" si="4"/>
        <v>Grave</v>
      </c>
      <c r="R18" s="117">
        <f t="shared" si="10"/>
        <v>300</v>
      </c>
      <c r="S18" s="211" t="str">
        <f t="shared" si="11"/>
        <v>II</v>
      </c>
      <c r="T18" s="210" t="str">
        <f t="shared" si="12"/>
        <v>No Aceptable  o Aceptable con control específico.</v>
      </c>
      <c r="U18" s="126" t="s">
        <v>4</v>
      </c>
      <c r="V18" s="198">
        <v>0</v>
      </c>
      <c r="W18" s="198">
        <v>0</v>
      </c>
      <c r="X18" s="198">
        <f t="shared" si="8"/>
        <v>0</v>
      </c>
      <c r="Y18" s="196" t="s">
        <v>639</v>
      </c>
      <c r="Z18" s="196" t="s">
        <v>4</v>
      </c>
      <c r="AA18" s="196" t="s">
        <v>593</v>
      </c>
      <c r="AB18" s="196" t="s">
        <v>593</v>
      </c>
      <c r="AC18" s="196" t="s">
        <v>593</v>
      </c>
      <c r="AD18" s="196" t="s">
        <v>640</v>
      </c>
      <c r="AE18" s="196" t="s">
        <v>593</v>
      </c>
      <c r="AF18" s="588"/>
      <c r="AG18" s="594"/>
    </row>
    <row r="19" spans="2:33" s="163" customFormat="1" ht="87.95" customHeight="1" x14ac:dyDescent="0.2">
      <c r="B19" s="233" t="s">
        <v>674</v>
      </c>
      <c r="C19" s="196" t="s">
        <v>7</v>
      </c>
      <c r="D19" s="197" t="s">
        <v>642</v>
      </c>
      <c r="E19" s="196" t="s">
        <v>643</v>
      </c>
      <c r="F19" s="196" t="s">
        <v>644</v>
      </c>
      <c r="G19" s="196" t="s">
        <v>593</v>
      </c>
      <c r="H19" s="196" t="s">
        <v>645</v>
      </c>
      <c r="I19" s="197" t="s">
        <v>646</v>
      </c>
      <c r="J19" s="117">
        <v>2</v>
      </c>
      <c r="K19" s="117" t="str">
        <f t="shared" si="0"/>
        <v>Medio</v>
      </c>
      <c r="L19" s="117">
        <v>2</v>
      </c>
      <c r="M19" s="117" t="str">
        <f t="shared" si="1"/>
        <v>Ocasional</v>
      </c>
      <c r="N19" s="117">
        <f t="shared" si="9"/>
        <v>4</v>
      </c>
      <c r="O19" s="117" t="str">
        <f t="shared" si="3"/>
        <v>Bajo</v>
      </c>
      <c r="P19" s="117">
        <v>25</v>
      </c>
      <c r="Q19" s="117" t="str">
        <f t="shared" si="4"/>
        <v>Grave</v>
      </c>
      <c r="R19" s="117">
        <f t="shared" si="10"/>
        <v>100</v>
      </c>
      <c r="S19" s="211" t="str">
        <f t="shared" si="11"/>
        <v>III</v>
      </c>
      <c r="T19" s="210" t="str">
        <f t="shared" si="12"/>
        <v>Aceptable.</v>
      </c>
      <c r="U19" s="126" t="s">
        <v>4</v>
      </c>
      <c r="V19" s="198">
        <v>0</v>
      </c>
      <c r="W19" s="198">
        <v>0</v>
      </c>
      <c r="X19" s="198">
        <f t="shared" si="8"/>
        <v>0</v>
      </c>
      <c r="Y19" s="196" t="s">
        <v>647</v>
      </c>
      <c r="Z19" s="196" t="s">
        <v>4</v>
      </c>
      <c r="AA19" s="196" t="s">
        <v>593</v>
      </c>
      <c r="AB19" s="196" t="s">
        <v>593</v>
      </c>
      <c r="AC19" s="196" t="s">
        <v>593</v>
      </c>
      <c r="AD19" s="196" t="s">
        <v>648</v>
      </c>
      <c r="AE19" s="196" t="s">
        <v>593</v>
      </c>
      <c r="AF19" s="588"/>
      <c r="AG19" s="594"/>
    </row>
    <row r="20" spans="2:33" s="163" customFormat="1" ht="67.5" x14ac:dyDescent="0.2">
      <c r="B20" s="233" t="s">
        <v>675</v>
      </c>
      <c r="C20" s="196" t="s">
        <v>4</v>
      </c>
      <c r="D20" s="197" t="s">
        <v>642</v>
      </c>
      <c r="E20" s="196" t="s">
        <v>676</v>
      </c>
      <c r="F20" s="196" t="s">
        <v>677</v>
      </c>
      <c r="G20" s="196" t="s">
        <v>593</v>
      </c>
      <c r="H20" s="196" t="s">
        <v>593</v>
      </c>
      <c r="I20" s="197" t="s">
        <v>653</v>
      </c>
      <c r="J20" s="117">
        <v>2</v>
      </c>
      <c r="K20" s="117" t="str">
        <f t="shared" si="0"/>
        <v>Medio</v>
      </c>
      <c r="L20" s="117">
        <v>2</v>
      </c>
      <c r="M20" s="117" t="str">
        <f t="shared" si="1"/>
        <v>Ocasional</v>
      </c>
      <c r="N20" s="117">
        <f t="shared" si="9"/>
        <v>4</v>
      </c>
      <c r="O20" s="117" t="str">
        <f t="shared" si="3"/>
        <v>Bajo</v>
      </c>
      <c r="P20" s="117">
        <v>25</v>
      </c>
      <c r="Q20" s="117" t="str">
        <f t="shared" si="4"/>
        <v>Grave</v>
      </c>
      <c r="R20" s="117">
        <f t="shared" si="10"/>
        <v>100</v>
      </c>
      <c r="S20" s="211" t="str">
        <f t="shared" si="11"/>
        <v>III</v>
      </c>
      <c r="T20" s="210" t="str">
        <f t="shared" si="12"/>
        <v>Aceptable.</v>
      </c>
      <c r="U20" s="126" t="s">
        <v>4</v>
      </c>
      <c r="V20" s="198">
        <v>0</v>
      </c>
      <c r="W20" s="198">
        <v>0</v>
      </c>
      <c r="X20" s="198">
        <f t="shared" si="8"/>
        <v>0</v>
      </c>
      <c r="Y20" s="196" t="s">
        <v>678</v>
      </c>
      <c r="Z20" s="196" t="s">
        <v>4</v>
      </c>
      <c r="AA20" s="196" t="s">
        <v>593</v>
      </c>
      <c r="AB20" s="196" t="s">
        <v>593</v>
      </c>
      <c r="AC20" s="196" t="s">
        <v>593</v>
      </c>
      <c r="AD20" s="196" t="s">
        <v>679</v>
      </c>
      <c r="AE20" s="196" t="s">
        <v>593</v>
      </c>
      <c r="AF20" s="588"/>
      <c r="AG20" s="594"/>
    </row>
    <row r="21" spans="2:33" s="163" customFormat="1" ht="68.25" thickBot="1" x14ac:dyDescent="0.25">
      <c r="B21" s="238" t="s">
        <v>675</v>
      </c>
      <c r="C21" s="239" t="s">
        <v>4</v>
      </c>
      <c r="D21" s="240" t="s">
        <v>642</v>
      </c>
      <c r="E21" s="239" t="s">
        <v>650</v>
      </c>
      <c r="F21" s="239" t="s">
        <v>651</v>
      </c>
      <c r="G21" s="239" t="s">
        <v>652</v>
      </c>
      <c r="H21" s="239" t="s">
        <v>593</v>
      </c>
      <c r="I21" s="240" t="s">
        <v>653</v>
      </c>
      <c r="J21" s="246">
        <v>2</v>
      </c>
      <c r="K21" s="117" t="str">
        <f t="shared" si="0"/>
        <v>Medio</v>
      </c>
      <c r="L21" s="246">
        <v>2</v>
      </c>
      <c r="M21" s="117" t="str">
        <f t="shared" si="1"/>
        <v>Ocasional</v>
      </c>
      <c r="N21" s="246">
        <f t="shared" si="9"/>
        <v>4</v>
      </c>
      <c r="O21" s="117" t="str">
        <f t="shared" si="3"/>
        <v>Bajo</v>
      </c>
      <c r="P21" s="246">
        <v>25</v>
      </c>
      <c r="Q21" s="117" t="str">
        <f t="shared" si="4"/>
        <v>Grave</v>
      </c>
      <c r="R21" s="246">
        <f t="shared" si="10"/>
        <v>100</v>
      </c>
      <c r="S21" s="247" t="str">
        <f t="shared" si="11"/>
        <v>III</v>
      </c>
      <c r="T21" s="248" t="str">
        <f t="shared" si="12"/>
        <v>Aceptable.</v>
      </c>
      <c r="U21" s="249" t="s">
        <v>4</v>
      </c>
      <c r="V21" s="241">
        <v>0</v>
      </c>
      <c r="W21" s="241">
        <v>0</v>
      </c>
      <c r="X21" s="241">
        <f t="shared" si="8"/>
        <v>0</v>
      </c>
      <c r="Y21" s="239" t="s">
        <v>654</v>
      </c>
      <c r="Z21" s="239" t="s">
        <v>4</v>
      </c>
      <c r="AA21" s="239" t="s">
        <v>593</v>
      </c>
      <c r="AB21" s="239" t="s">
        <v>593</v>
      </c>
      <c r="AC21" s="239" t="s">
        <v>593</v>
      </c>
      <c r="AD21" s="239" t="s">
        <v>655</v>
      </c>
      <c r="AE21" s="239" t="s">
        <v>593</v>
      </c>
      <c r="AF21" s="597"/>
      <c r="AG21" s="598"/>
    </row>
    <row r="22" spans="2:33" s="163" customFormat="1" ht="12" x14ac:dyDescent="0.2"/>
    <row r="23" spans="2:33" s="163" customFormat="1" ht="12" x14ac:dyDescent="0.2"/>
    <row r="24" spans="2:33" s="163" customFormat="1" ht="12" x14ac:dyDescent="0.2"/>
    <row r="25" spans="2:33" s="163" customFormat="1" ht="12" x14ac:dyDescent="0.2"/>
    <row r="26" spans="2:33" s="163" customFormat="1" ht="12" x14ac:dyDescent="0.2"/>
    <row r="27" spans="2:33" s="163" customFormat="1" ht="12" x14ac:dyDescent="0.2"/>
    <row r="28" spans="2:33" s="163" customFormat="1" ht="12" x14ac:dyDescent="0.2"/>
    <row r="29" spans="2:33" s="163" customFormat="1" ht="12" x14ac:dyDescent="0.2"/>
    <row r="30" spans="2:33" s="163" customFormat="1" ht="12" x14ac:dyDescent="0.2"/>
    <row r="31" spans="2:33" s="163" customFormat="1" ht="12" x14ac:dyDescent="0.2"/>
    <row r="32" spans="2:33"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row r="190" s="163" customFormat="1" ht="12" x14ac:dyDescent="0.2"/>
    <row r="191" s="163" customFormat="1" ht="12" x14ac:dyDescent="0.2"/>
  </sheetData>
  <autoFilter ref="A8:AG21" xr:uid="{00000000-0009-0000-0000-000019000000}">
    <filterColumn colId="9" showButton="0"/>
    <filterColumn colId="11" showButton="0"/>
    <filterColumn colId="13" showButton="0"/>
    <filterColumn colId="15" showButton="0"/>
    <filterColumn colId="17" showButton="0"/>
    <filterColumn colId="31" showButton="0"/>
  </autoFilter>
  <mergeCells count="50">
    <mergeCell ref="B5:C5"/>
    <mergeCell ref="D5:AG5"/>
    <mergeCell ref="B2:H2"/>
    <mergeCell ref="I2:AG2"/>
    <mergeCell ref="B3:D3"/>
    <mergeCell ref="E3:H3"/>
    <mergeCell ref="I3:L3"/>
    <mergeCell ref="M3:T3"/>
    <mergeCell ref="U3:X3"/>
    <mergeCell ref="Y3:AB3"/>
    <mergeCell ref="AC3:AD3"/>
    <mergeCell ref="AF3:AG3"/>
    <mergeCell ref="B4:C4"/>
    <mergeCell ref="D4:H4"/>
    <mergeCell ref="J4:Y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 ref="AF21:AG21"/>
    <mergeCell ref="AF9:AG9"/>
    <mergeCell ref="AF10:AG10"/>
    <mergeCell ref="AF11:AG11"/>
    <mergeCell ref="AF15:AG15"/>
    <mergeCell ref="AF16:AG16"/>
    <mergeCell ref="AF18:AG18"/>
    <mergeCell ref="AF19:AG19"/>
    <mergeCell ref="AF20:AG20"/>
    <mergeCell ref="B12:B14"/>
    <mergeCell ref="Y12:Y14"/>
    <mergeCell ref="AD12:AD14"/>
    <mergeCell ref="AF12:AG12"/>
    <mergeCell ref="AF14:AG14"/>
  </mergeCells>
  <conditionalFormatting sqref="S9:S21">
    <cfRule type="cellIs" dxfId="54" priority="1" stopIfTrue="1" operator="equal">
      <formula>"IV"</formula>
    </cfRule>
    <cfRule type="cellIs" dxfId="53" priority="2" stopIfTrue="1" operator="equal">
      <formula>"III"</formula>
    </cfRule>
    <cfRule type="cellIs" dxfId="52" priority="3" stopIfTrue="1" operator="equal">
      <formula>"II"</formula>
    </cfRule>
    <cfRule type="cellIs" dxfId="51" priority="4" stopIfTrue="1" operator="equal">
      <formula>"I"</formula>
    </cfRule>
  </conditionalFormatting>
  <conditionalFormatting sqref="T9:U21">
    <cfRule type="cellIs" dxfId="50" priority="5" operator="equal">
      <formula>"Mejorable"</formula>
    </cfRule>
    <cfRule type="cellIs" dxfId="49" priority="6" stopIfTrue="1" operator="equal">
      <formula>"No Aceptable"</formula>
    </cfRule>
    <cfRule type="cellIs" dxfId="48" priority="7" stopIfTrue="1" operator="equal">
      <formula>"Aceptable"</formula>
    </cfRule>
    <cfRule type="cellIs" dxfId="47" priority="8" operator="equal">
      <formula>"No Aceptable  o Aceptable con control específico"</formula>
    </cfRule>
  </conditionalFormatting>
  <conditionalFormatting sqref="U9:U21">
    <cfRule type="containsText" dxfId="46" priority="9" operator="containsText" text="SI">
      <formula>NOT(ISERROR(SEARCH(("SI"),(U9))))</formula>
    </cfRule>
    <cfRule type="cellIs" dxfId="45" priority="10" operator="equal">
      <formula>"NO"</formula>
    </cfRule>
    <cfRule type="containsText" dxfId="44" priority="11" operator="containsText" text="SI">
      <formula>NOT(ISERROR(SEARCH(("SI"),(U9))))</formula>
    </cfRule>
  </conditionalFormatting>
  <dataValidations count="1">
    <dataValidation type="list" allowBlank="1" showInputMessage="1" showErrorMessage="1" sqref="D9:D21" xr:uid="{00000000-0002-0000-1900-000000000000}">
      <formula1>CLASIFICACIÓN</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1000000}">
          <x14:formula1>
            <xm:f>'d:\icg90002\Downloads\[Matriz unica (1).xlsx]CONTROL'!#REF!</xm:f>
          </x14:formula1>
          <xm:sqref>J9:J21 P9:P21 L9:L21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66BD3"/>
  </sheetPr>
  <dimension ref="B1:AG193"/>
  <sheetViews>
    <sheetView zoomScaleNormal="100" workbookViewId="0">
      <selection activeCell="S9" activeCellId="2" sqref="O9 Q9 S9:U9"/>
    </sheetView>
  </sheetViews>
  <sheetFormatPr baseColWidth="10" defaultColWidth="10" defaultRowHeight="15" x14ac:dyDescent="0.2"/>
  <cols>
    <col min="1" max="1" width="2.875" style="155" customWidth="1"/>
    <col min="2" max="2" width="29" style="155" customWidth="1"/>
    <col min="3" max="3" width="10" style="155" customWidth="1"/>
    <col min="4" max="4" width="13.875" style="155" customWidth="1"/>
    <col min="5" max="5" width="23" style="155" customWidth="1"/>
    <col min="6" max="6" width="11.75" style="155" customWidth="1"/>
    <col min="7" max="7" width="10" style="155"/>
    <col min="8" max="8" width="11.375" style="155" customWidth="1"/>
    <col min="9" max="9" width="10" style="155"/>
    <col min="10" max="12" width="6.5" style="155" customWidth="1"/>
    <col min="13" max="13" width="9" style="155" customWidth="1"/>
    <col min="14" max="16" width="6.5" style="155" customWidth="1"/>
    <col min="17" max="17" width="11.5" style="155" customWidth="1"/>
    <col min="18" max="19" width="6.5" style="155" customWidth="1"/>
    <col min="20" max="20" width="12.25" style="155" customWidth="1"/>
    <col min="21" max="24" width="10" style="155"/>
    <col min="25" max="25" width="13.25" style="155" customWidth="1"/>
    <col min="26" max="28" width="10" style="155"/>
    <col min="29" max="29" width="12.75" style="155" customWidth="1"/>
    <col min="30" max="30" width="17.5" style="155" customWidth="1"/>
    <col min="31" max="31" width="10" style="155"/>
    <col min="32" max="33" width="16.5" style="155" customWidth="1"/>
    <col min="34" max="16384" width="10" style="155"/>
  </cols>
  <sheetData>
    <row r="1" spans="2:33" ht="15.75" thickBot="1" x14ac:dyDescent="0.25"/>
    <row r="2" spans="2:33" ht="78" customHeight="1" thickBot="1" x14ac:dyDescent="0.25">
      <c r="B2" s="625"/>
      <c r="C2" s="626"/>
      <c r="D2" s="626"/>
      <c r="E2" s="626"/>
      <c r="F2" s="626"/>
      <c r="G2" s="626"/>
      <c r="H2" s="626"/>
      <c r="I2" s="627" t="s">
        <v>111</v>
      </c>
      <c r="J2" s="627"/>
      <c r="K2" s="627"/>
      <c r="L2" s="627"/>
      <c r="M2" s="627"/>
      <c r="N2" s="627"/>
      <c r="O2" s="627"/>
      <c r="P2" s="627"/>
      <c r="Q2" s="627"/>
      <c r="R2" s="627"/>
      <c r="S2" s="627"/>
      <c r="T2" s="627"/>
      <c r="U2" s="627"/>
      <c r="V2" s="627"/>
      <c r="W2" s="627"/>
      <c r="X2" s="627"/>
      <c r="Y2" s="627"/>
      <c r="Z2" s="627"/>
      <c r="AA2" s="627"/>
      <c r="AB2" s="627"/>
      <c r="AC2" s="627"/>
      <c r="AD2" s="627"/>
      <c r="AE2" s="627"/>
      <c r="AF2" s="627"/>
      <c r="AG2" s="628"/>
    </row>
    <row r="3" spans="2:33" s="157" customFormat="1" ht="21" customHeight="1" x14ac:dyDescent="0.2">
      <c r="B3" s="629" t="s">
        <v>357</v>
      </c>
      <c r="C3" s="630"/>
      <c r="D3" s="630"/>
      <c r="E3" s="630" t="s">
        <v>313</v>
      </c>
      <c r="F3" s="630"/>
      <c r="G3" s="630"/>
      <c r="H3" s="630"/>
      <c r="I3" s="631" t="s">
        <v>358</v>
      </c>
      <c r="J3" s="631"/>
      <c r="K3" s="631"/>
      <c r="L3" s="631"/>
      <c r="M3" s="631" t="s">
        <v>359</v>
      </c>
      <c r="N3" s="631"/>
      <c r="O3" s="631"/>
      <c r="P3" s="631"/>
      <c r="Q3" s="631"/>
      <c r="R3" s="631"/>
      <c r="S3" s="631"/>
      <c r="T3" s="631"/>
      <c r="U3" s="630" t="s">
        <v>360</v>
      </c>
      <c r="V3" s="630"/>
      <c r="W3" s="630"/>
      <c r="X3" s="630"/>
      <c r="Y3" s="630"/>
      <c r="Z3" s="630"/>
      <c r="AA3" s="630"/>
      <c r="AB3" s="630"/>
      <c r="AC3" s="630" t="s">
        <v>586</v>
      </c>
      <c r="AD3" s="630"/>
      <c r="AE3" s="156" t="s">
        <v>332</v>
      </c>
      <c r="AF3" s="642"/>
      <c r="AG3" s="643"/>
    </row>
    <row r="4" spans="2:33" s="157" customFormat="1" ht="14.45" customHeight="1" x14ac:dyDescent="0.2">
      <c r="B4" s="632" t="s">
        <v>351</v>
      </c>
      <c r="C4" s="601"/>
      <c r="D4" s="633" t="s">
        <v>482</v>
      </c>
      <c r="E4" s="633"/>
      <c r="F4" s="633"/>
      <c r="G4" s="633"/>
      <c r="H4" s="633"/>
      <c r="I4" s="158"/>
      <c r="J4" s="634"/>
      <c r="K4" s="634"/>
      <c r="L4" s="634"/>
      <c r="M4" s="634"/>
      <c r="N4" s="634"/>
      <c r="O4" s="634"/>
      <c r="P4" s="634"/>
      <c r="Q4" s="634"/>
      <c r="R4" s="634"/>
      <c r="S4" s="634"/>
      <c r="T4" s="634"/>
      <c r="U4" s="634"/>
      <c r="V4" s="634"/>
      <c r="W4" s="634"/>
      <c r="X4" s="634"/>
      <c r="Y4" s="634"/>
      <c r="Z4" s="159" t="s">
        <v>355</v>
      </c>
      <c r="AA4" s="633" t="s">
        <v>680</v>
      </c>
      <c r="AB4" s="633"/>
      <c r="AC4" s="633"/>
      <c r="AD4" s="633"/>
      <c r="AE4" s="601" t="s">
        <v>587</v>
      </c>
      <c r="AF4" s="601"/>
      <c r="AG4" s="602"/>
    </row>
    <row r="5" spans="2:33" s="157" customFormat="1" ht="15.75" thickBot="1" x14ac:dyDescent="0.25">
      <c r="B5" s="621" t="s">
        <v>588</v>
      </c>
      <c r="C5" s="622"/>
      <c r="D5" s="623" t="s">
        <v>483</v>
      </c>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4"/>
    </row>
    <row r="6" spans="2:33" ht="15.75" thickBot="1" x14ac:dyDescent="0.25">
      <c r="B6" s="177" t="s">
        <v>393</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row>
    <row r="7" spans="2:33" ht="24" customHeight="1" x14ac:dyDescent="0.2">
      <c r="B7" s="604" t="s">
        <v>334</v>
      </c>
      <c r="C7" s="606" t="s">
        <v>333</v>
      </c>
      <c r="D7" s="608" t="s">
        <v>124</v>
      </c>
      <c r="E7" s="609"/>
      <c r="F7" s="608" t="s">
        <v>125</v>
      </c>
      <c r="G7" s="611" t="s">
        <v>126</v>
      </c>
      <c r="H7" s="609"/>
      <c r="I7" s="609"/>
      <c r="J7" s="612" t="s">
        <v>589</v>
      </c>
      <c r="K7" s="609"/>
      <c r="L7" s="609"/>
      <c r="M7" s="609"/>
      <c r="N7" s="609"/>
      <c r="O7" s="609"/>
      <c r="P7" s="609"/>
      <c r="Q7" s="609"/>
      <c r="R7" s="609"/>
      <c r="S7" s="609"/>
      <c r="T7" s="612" t="s">
        <v>319</v>
      </c>
      <c r="U7" s="612" t="s">
        <v>145</v>
      </c>
      <c r="V7" s="614" t="s">
        <v>590</v>
      </c>
      <c r="W7" s="609"/>
      <c r="X7" s="609"/>
      <c r="Y7" s="614" t="s">
        <v>131</v>
      </c>
      <c r="Z7" s="614" t="s">
        <v>132</v>
      </c>
      <c r="AA7" s="616" t="s">
        <v>133</v>
      </c>
      <c r="AB7" s="609"/>
      <c r="AC7" s="609"/>
      <c r="AD7" s="609"/>
      <c r="AE7" s="609"/>
      <c r="AF7" s="617" t="s">
        <v>134</v>
      </c>
      <c r="AG7" s="618"/>
    </row>
    <row r="8" spans="2:33" ht="81" customHeight="1" thickBot="1" x14ac:dyDescent="0.25">
      <c r="B8" s="605"/>
      <c r="C8" s="607"/>
      <c r="D8" s="165" t="s">
        <v>318</v>
      </c>
      <c r="E8" s="166" t="s">
        <v>317</v>
      </c>
      <c r="F8" s="610"/>
      <c r="G8" s="167" t="s">
        <v>137</v>
      </c>
      <c r="H8" s="167" t="s">
        <v>138</v>
      </c>
      <c r="I8" s="167" t="s">
        <v>139</v>
      </c>
      <c r="J8" s="595" t="s">
        <v>140</v>
      </c>
      <c r="K8" s="596"/>
      <c r="L8" s="595" t="s">
        <v>141</v>
      </c>
      <c r="M8" s="596"/>
      <c r="N8" s="595" t="s">
        <v>142</v>
      </c>
      <c r="O8" s="596"/>
      <c r="P8" s="595" t="s">
        <v>143</v>
      </c>
      <c r="Q8" s="596"/>
      <c r="R8" s="595" t="s">
        <v>350</v>
      </c>
      <c r="S8" s="596"/>
      <c r="T8" s="613"/>
      <c r="U8" s="613"/>
      <c r="V8" s="168" t="s">
        <v>146</v>
      </c>
      <c r="W8" s="168" t="s">
        <v>147</v>
      </c>
      <c r="X8" s="168" t="s">
        <v>148</v>
      </c>
      <c r="Y8" s="615"/>
      <c r="Z8" s="615"/>
      <c r="AA8" s="169" t="s">
        <v>149</v>
      </c>
      <c r="AB8" s="169" t="s">
        <v>150</v>
      </c>
      <c r="AC8" s="169" t="s">
        <v>151</v>
      </c>
      <c r="AD8" s="169" t="s">
        <v>591</v>
      </c>
      <c r="AE8" s="169" t="s">
        <v>153</v>
      </c>
      <c r="AF8" s="619"/>
      <c r="AG8" s="620"/>
    </row>
    <row r="9" spans="2:33" s="163" customFormat="1" ht="60" x14ac:dyDescent="0.2">
      <c r="B9" s="212" t="s">
        <v>681</v>
      </c>
      <c r="C9" s="171" t="s">
        <v>4</v>
      </c>
      <c r="D9" s="213" t="s">
        <v>13</v>
      </c>
      <c r="E9" s="171" t="s">
        <v>451</v>
      </c>
      <c r="F9" s="171" t="s">
        <v>602</v>
      </c>
      <c r="G9" s="171" t="s">
        <v>603</v>
      </c>
      <c r="H9" s="171" t="s">
        <v>604</v>
      </c>
      <c r="I9" s="171" t="s">
        <v>605</v>
      </c>
      <c r="J9" s="242">
        <v>2</v>
      </c>
      <c r="K9" s="242" t="str">
        <f t="shared" ref="K9:K20" si="0">+IF(J9="","Bajo",IF(J9=2,"Medio",IF(J9=6,"Alto",IF(J9=10,"Muy Alto",""))))</f>
        <v>Medio</v>
      </c>
      <c r="L9" s="242">
        <v>3</v>
      </c>
      <c r="M9" s="242" t="str">
        <f t="shared" ref="M9:M20" si="1">+IF(L9=0,"",IF(L9=1,"Esporádica",IF(L9=2,"Ocasional",IF(L9=3,"Frecuente",IF(L9=4,"Continua","")))))</f>
        <v>Frecuente</v>
      </c>
      <c r="N9" s="242">
        <f t="shared" ref="N9" si="2">+J9*L9</f>
        <v>6</v>
      </c>
      <c r="O9" s="242" t="str">
        <f t="shared" ref="O9:O20" si="3">+IF(N9=0,"",IF(N9&lt;5,"Bajo",IF(N9&lt;9,"Medio",IF(N9&lt;21,"Alto",IF(N9&lt;41,"Muy Alto","")))))</f>
        <v>Medio</v>
      </c>
      <c r="P9" s="242">
        <v>10</v>
      </c>
      <c r="Q9" s="242" t="str">
        <f t="shared" ref="Q9:Q20" si="4">+IF(P9=0,"",IF(P9&lt;11,"Leve",IF(P9&lt;26,"Grave",IF(P9&lt;61,"Muy Grave",IF(P9&lt;101,"Muerte","")))))</f>
        <v>Leve</v>
      </c>
      <c r="R9" s="242">
        <f t="shared" ref="R9" si="5">+N9*P9</f>
        <v>60</v>
      </c>
      <c r="S9" s="243" t="str">
        <f t="shared" ref="S9" si="6">+IF(R9=0,"",IF(R9&lt;21,"IV",IF(R9&lt;121,"III",IF(R9&lt;501,"II",IF(R9&lt;4001,"I","")))))</f>
        <v>III</v>
      </c>
      <c r="T9" s="244" t="str">
        <f t="shared" ref="T9" si="7">+IF(S9=0,"",IF(S9="I","No Aceptable.",IF(S9="II","No Aceptable  o Aceptable con control específico.",IF(S9="III","Aceptable.",IF(S9="IV","Aceptable","")))))</f>
        <v>Aceptable.</v>
      </c>
      <c r="U9" s="245" t="s">
        <v>4</v>
      </c>
      <c r="V9" s="172">
        <v>0</v>
      </c>
      <c r="W9" s="172">
        <v>0</v>
      </c>
      <c r="X9" s="172">
        <f t="shared" ref="X9:X20" si="8">SUM(V9:W9)</f>
        <v>0</v>
      </c>
      <c r="Y9" s="171" t="s">
        <v>606</v>
      </c>
      <c r="Z9" s="171" t="s">
        <v>4</v>
      </c>
      <c r="AA9" s="171" t="s">
        <v>593</v>
      </c>
      <c r="AB9" s="171" t="s">
        <v>593</v>
      </c>
      <c r="AC9" s="171" t="s">
        <v>593</v>
      </c>
      <c r="AD9" s="171" t="s">
        <v>607</v>
      </c>
      <c r="AE9" s="171" t="s">
        <v>593</v>
      </c>
      <c r="AF9" s="640"/>
      <c r="AG9" s="641"/>
    </row>
    <row r="10" spans="2:33" s="163" customFormat="1" ht="48" customHeight="1" x14ac:dyDescent="0.2">
      <c r="B10" s="170" t="s">
        <v>660</v>
      </c>
      <c r="C10" s="205" t="s">
        <v>4</v>
      </c>
      <c r="D10" s="161" t="s">
        <v>608</v>
      </c>
      <c r="E10" s="205" t="s">
        <v>661</v>
      </c>
      <c r="F10" s="164" t="s">
        <v>662</v>
      </c>
      <c r="G10" s="205" t="s">
        <v>593</v>
      </c>
      <c r="H10" s="205" t="s">
        <v>593</v>
      </c>
      <c r="I10" s="205" t="s">
        <v>663</v>
      </c>
      <c r="J10" s="205">
        <v>2</v>
      </c>
      <c r="K10" s="117" t="str">
        <f t="shared" si="0"/>
        <v>Medio</v>
      </c>
      <c r="L10" s="205">
        <v>3</v>
      </c>
      <c r="M10" s="117" t="str">
        <f t="shared" si="1"/>
        <v>Frecuente</v>
      </c>
      <c r="N10" s="205">
        <f t="shared" ref="N10:N20" si="9">+J10*L10</f>
        <v>6</v>
      </c>
      <c r="O10" s="117" t="str">
        <f t="shared" si="3"/>
        <v>Medio</v>
      </c>
      <c r="P10" s="205">
        <v>10</v>
      </c>
      <c r="Q10" s="117" t="str">
        <f t="shared" si="4"/>
        <v>Leve</v>
      </c>
      <c r="R10" s="205">
        <f t="shared" ref="R10:R20" si="10">+N10*P10</f>
        <v>60</v>
      </c>
      <c r="S10" s="211" t="str">
        <f t="shared" ref="S10:S20" si="11">+IF(R10=0,"",IF(R10&lt;21,"IV",IF(R10&lt;121,"III",IF(R10&lt;501,"II",IF(R10&lt;4001,"I","")))))</f>
        <v>III</v>
      </c>
      <c r="T10" s="210" t="str">
        <f t="shared" ref="T10:T20" si="12">+IF(S10=0,"",IF(S10="I","No Aceptable.",IF(S10="II","No Aceptable  o Aceptable con control específico.",IF(S10="III","Aceptable.",IF(S10="IV","Aceptable","")))))</f>
        <v>Aceptable.</v>
      </c>
      <c r="U10" s="126" t="s">
        <v>4</v>
      </c>
      <c r="V10" s="162">
        <v>0</v>
      </c>
      <c r="W10" s="162">
        <v>0</v>
      </c>
      <c r="X10" s="162">
        <f t="shared" si="8"/>
        <v>0</v>
      </c>
      <c r="Y10" s="205" t="s">
        <v>664</v>
      </c>
      <c r="Z10" s="205" t="s">
        <v>4</v>
      </c>
      <c r="AA10" s="205" t="s">
        <v>593</v>
      </c>
      <c r="AB10" s="205" t="s">
        <v>593</v>
      </c>
      <c r="AC10" s="161" t="s">
        <v>593</v>
      </c>
      <c r="AD10" s="161" t="s">
        <v>665</v>
      </c>
      <c r="AE10" s="205" t="s">
        <v>593</v>
      </c>
      <c r="AF10" s="636"/>
      <c r="AG10" s="637"/>
    </row>
    <row r="11" spans="2:33" s="163" customFormat="1" ht="72.599999999999994" customHeight="1" x14ac:dyDescent="0.2">
      <c r="B11" s="635" t="s">
        <v>609</v>
      </c>
      <c r="C11" s="205" t="s">
        <v>4</v>
      </c>
      <c r="D11" s="161" t="s">
        <v>324</v>
      </c>
      <c r="E11" s="205" t="s">
        <v>52</v>
      </c>
      <c r="F11" s="161" t="s">
        <v>610</v>
      </c>
      <c r="G11" s="205" t="s">
        <v>593</v>
      </c>
      <c r="H11" s="205" t="s">
        <v>611</v>
      </c>
      <c r="I11" s="161" t="s">
        <v>612</v>
      </c>
      <c r="J11" s="205">
        <v>1</v>
      </c>
      <c r="K11" s="117" t="str">
        <f t="shared" si="0"/>
        <v/>
      </c>
      <c r="L11" s="205">
        <v>2</v>
      </c>
      <c r="M11" s="117" t="str">
        <f t="shared" si="1"/>
        <v>Ocasional</v>
      </c>
      <c r="N11" s="205">
        <f t="shared" si="9"/>
        <v>2</v>
      </c>
      <c r="O11" s="117" t="str">
        <f t="shared" si="3"/>
        <v>Bajo</v>
      </c>
      <c r="P11" s="205">
        <v>10</v>
      </c>
      <c r="Q11" s="117" t="str">
        <f t="shared" si="4"/>
        <v>Leve</v>
      </c>
      <c r="R11" s="205">
        <f t="shared" si="10"/>
        <v>20</v>
      </c>
      <c r="S11" s="211" t="str">
        <f t="shared" si="11"/>
        <v>IV</v>
      </c>
      <c r="T11" s="210" t="str">
        <f t="shared" si="12"/>
        <v>Aceptable</v>
      </c>
      <c r="U11" s="126" t="s">
        <v>4</v>
      </c>
      <c r="V11" s="162">
        <v>0</v>
      </c>
      <c r="W11" s="162">
        <v>0</v>
      </c>
      <c r="X11" s="162">
        <f t="shared" si="8"/>
        <v>0</v>
      </c>
      <c r="Y11" s="636" t="s">
        <v>613</v>
      </c>
      <c r="Z11" s="205" t="s">
        <v>4</v>
      </c>
      <c r="AA11" s="205" t="s">
        <v>593</v>
      </c>
      <c r="AB11" s="205" t="s">
        <v>593</v>
      </c>
      <c r="AC11" s="205" t="s">
        <v>593</v>
      </c>
      <c r="AD11" s="636" t="s">
        <v>614</v>
      </c>
      <c r="AE11" s="205" t="s">
        <v>593</v>
      </c>
      <c r="AF11" s="636"/>
      <c r="AG11" s="637"/>
    </row>
    <row r="12" spans="2:33" s="163" customFormat="1" ht="75.599999999999994" customHeight="1" x14ac:dyDescent="0.2">
      <c r="B12" s="635"/>
      <c r="C12" s="205" t="s">
        <v>4</v>
      </c>
      <c r="D12" s="161" t="s">
        <v>324</v>
      </c>
      <c r="E12" s="205" t="s">
        <v>85</v>
      </c>
      <c r="F12" s="161" t="s">
        <v>610</v>
      </c>
      <c r="G12" s="205" t="s">
        <v>593</v>
      </c>
      <c r="H12" s="205" t="s">
        <v>611</v>
      </c>
      <c r="I12" s="161" t="s">
        <v>612</v>
      </c>
      <c r="J12" s="205">
        <v>1</v>
      </c>
      <c r="K12" s="117" t="str">
        <f t="shared" si="0"/>
        <v/>
      </c>
      <c r="L12" s="205">
        <v>2</v>
      </c>
      <c r="M12" s="117" t="str">
        <f t="shared" si="1"/>
        <v>Ocasional</v>
      </c>
      <c r="N12" s="205">
        <f t="shared" si="9"/>
        <v>2</v>
      </c>
      <c r="O12" s="117" t="str">
        <f t="shared" si="3"/>
        <v>Bajo</v>
      </c>
      <c r="P12" s="205">
        <v>10</v>
      </c>
      <c r="Q12" s="117" t="str">
        <f t="shared" si="4"/>
        <v>Leve</v>
      </c>
      <c r="R12" s="205">
        <f t="shared" si="10"/>
        <v>20</v>
      </c>
      <c r="S12" s="211" t="str">
        <f t="shared" si="11"/>
        <v>IV</v>
      </c>
      <c r="T12" s="210" t="str">
        <f t="shared" si="12"/>
        <v>Aceptable</v>
      </c>
      <c r="U12" s="126" t="s">
        <v>4</v>
      </c>
      <c r="V12" s="162">
        <v>0</v>
      </c>
      <c r="W12" s="162">
        <v>0</v>
      </c>
      <c r="X12" s="162">
        <f t="shared" si="8"/>
        <v>0</v>
      </c>
      <c r="Y12" s="636"/>
      <c r="Z12" s="205" t="s">
        <v>4</v>
      </c>
      <c r="AA12" s="205" t="s">
        <v>593</v>
      </c>
      <c r="AB12" s="205" t="s">
        <v>593</v>
      </c>
      <c r="AC12" s="205" t="s">
        <v>593</v>
      </c>
      <c r="AD12" s="636"/>
      <c r="AE12" s="205" t="s">
        <v>593</v>
      </c>
      <c r="AF12" s="205"/>
      <c r="AG12" s="214"/>
    </row>
    <row r="13" spans="2:33" s="163" customFormat="1" ht="57" customHeight="1" x14ac:dyDescent="0.2">
      <c r="B13" s="635"/>
      <c r="C13" s="205" t="s">
        <v>4</v>
      </c>
      <c r="D13" s="161" t="s">
        <v>324</v>
      </c>
      <c r="E13" s="205" t="s">
        <v>470</v>
      </c>
      <c r="F13" s="161" t="s">
        <v>610</v>
      </c>
      <c r="G13" s="205" t="s">
        <v>593</v>
      </c>
      <c r="H13" s="205" t="s">
        <v>611</v>
      </c>
      <c r="I13" s="161" t="s">
        <v>612</v>
      </c>
      <c r="J13" s="205">
        <v>1</v>
      </c>
      <c r="K13" s="117" t="str">
        <f t="shared" si="0"/>
        <v/>
      </c>
      <c r="L13" s="205">
        <v>2</v>
      </c>
      <c r="M13" s="117" t="str">
        <f t="shared" si="1"/>
        <v>Ocasional</v>
      </c>
      <c r="N13" s="205">
        <f t="shared" si="9"/>
        <v>2</v>
      </c>
      <c r="O13" s="117" t="str">
        <f t="shared" si="3"/>
        <v>Bajo</v>
      </c>
      <c r="P13" s="205">
        <v>10</v>
      </c>
      <c r="Q13" s="117" t="str">
        <f t="shared" si="4"/>
        <v>Leve</v>
      </c>
      <c r="R13" s="205">
        <f t="shared" si="10"/>
        <v>20</v>
      </c>
      <c r="S13" s="211" t="str">
        <f t="shared" si="11"/>
        <v>IV</v>
      </c>
      <c r="T13" s="210" t="str">
        <f t="shared" si="12"/>
        <v>Aceptable</v>
      </c>
      <c r="U13" s="126" t="s">
        <v>4</v>
      </c>
      <c r="V13" s="162">
        <v>0</v>
      </c>
      <c r="W13" s="162">
        <v>0</v>
      </c>
      <c r="X13" s="162">
        <f t="shared" si="8"/>
        <v>0</v>
      </c>
      <c r="Y13" s="636"/>
      <c r="Z13" s="205" t="s">
        <v>4</v>
      </c>
      <c r="AA13" s="205" t="s">
        <v>593</v>
      </c>
      <c r="AB13" s="205" t="s">
        <v>593</v>
      </c>
      <c r="AC13" s="205" t="s">
        <v>593</v>
      </c>
      <c r="AD13" s="636"/>
      <c r="AE13" s="205" t="s">
        <v>593</v>
      </c>
      <c r="AF13" s="636"/>
      <c r="AG13" s="637"/>
    </row>
    <row r="14" spans="2:33" s="163" customFormat="1" ht="110.45" customHeight="1" x14ac:dyDescent="0.2">
      <c r="B14" s="170" t="s">
        <v>682</v>
      </c>
      <c r="C14" s="205" t="s">
        <v>4</v>
      </c>
      <c r="D14" s="161" t="s">
        <v>323</v>
      </c>
      <c r="E14" s="161" t="s">
        <v>616</v>
      </c>
      <c r="F14" s="161" t="s">
        <v>617</v>
      </c>
      <c r="G14" s="205" t="s">
        <v>593</v>
      </c>
      <c r="H14" s="205" t="s">
        <v>683</v>
      </c>
      <c r="I14" s="161" t="s">
        <v>618</v>
      </c>
      <c r="J14" s="205">
        <v>2</v>
      </c>
      <c r="K14" s="117" t="str">
        <f t="shared" si="0"/>
        <v>Medio</v>
      </c>
      <c r="L14" s="205">
        <v>3</v>
      </c>
      <c r="M14" s="117" t="str">
        <f t="shared" si="1"/>
        <v>Frecuente</v>
      </c>
      <c r="N14" s="205">
        <f t="shared" si="9"/>
        <v>6</v>
      </c>
      <c r="O14" s="117" t="str">
        <f t="shared" si="3"/>
        <v>Medio</v>
      </c>
      <c r="P14" s="205">
        <v>10</v>
      </c>
      <c r="Q14" s="117" t="str">
        <f t="shared" si="4"/>
        <v>Leve</v>
      </c>
      <c r="R14" s="205">
        <f t="shared" si="10"/>
        <v>60</v>
      </c>
      <c r="S14" s="211" t="str">
        <f t="shared" si="11"/>
        <v>III</v>
      </c>
      <c r="T14" s="210" t="str">
        <f t="shared" si="12"/>
        <v>Aceptable.</v>
      </c>
      <c r="U14" s="126" t="s">
        <v>4</v>
      </c>
      <c r="V14" s="162">
        <v>0</v>
      </c>
      <c r="W14" s="162">
        <v>0</v>
      </c>
      <c r="X14" s="162">
        <f t="shared" si="8"/>
        <v>0</v>
      </c>
      <c r="Y14" s="161" t="s">
        <v>619</v>
      </c>
      <c r="Z14" s="205" t="s">
        <v>4</v>
      </c>
      <c r="AA14" s="205" t="s">
        <v>593</v>
      </c>
      <c r="AB14" s="205" t="s">
        <v>593</v>
      </c>
      <c r="AC14" s="205" t="s">
        <v>593</v>
      </c>
      <c r="AD14" s="161" t="s">
        <v>620</v>
      </c>
      <c r="AE14" s="205" t="s">
        <v>593</v>
      </c>
      <c r="AF14" s="636"/>
      <c r="AG14" s="637"/>
    </row>
    <row r="15" spans="2:33" s="163" customFormat="1" ht="75.75" customHeight="1" x14ac:dyDescent="0.2">
      <c r="B15" s="174" t="s">
        <v>627</v>
      </c>
      <c r="C15" s="205" t="s">
        <v>4</v>
      </c>
      <c r="D15" s="161" t="s">
        <v>17</v>
      </c>
      <c r="E15" s="205" t="s">
        <v>628</v>
      </c>
      <c r="F15" s="205" t="s">
        <v>629</v>
      </c>
      <c r="G15" s="205" t="s">
        <v>593</v>
      </c>
      <c r="H15" s="205" t="s">
        <v>630</v>
      </c>
      <c r="I15" s="205" t="s">
        <v>631</v>
      </c>
      <c r="J15" s="205">
        <v>2</v>
      </c>
      <c r="K15" s="117" t="str">
        <f t="shared" si="0"/>
        <v>Medio</v>
      </c>
      <c r="L15" s="205">
        <v>2</v>
      </c>
      <c r="M15" s="117" t="str">
        <f t="shared" si="1"/>
        <v>Ocasional</v>
      </c>
      <c r="N15" s="205">
        <f t="shared" si="9"/>
        <v>4</v>
      </c>
      <c r="O15" s="117" t="str">
        <f t="shared" si="3"/>
        <v>Bajo</v>
      </c>
      <c r="P15" s="205">
        <v>10</v>
      </c>
      <c r="Q15" s="117" t="str">
        <f t="shared" si="4"/>
        <v>Leve</v>
      </c>
      <c r="R15" s="205">
        <f t="shared" si="10"/>
        <v>40</v>
      </c>
      <c r="S15" s="211" t="str">
        <f t="shared" si="11"/>
        <v>III</v>
      </c>
      <c r="T15" s="210" t="str">
        <f t="shared" si="12"/>
        <v>Aceptable.</v>
      </c>
      <c r="U15" s="126" t="s">
        <v>4</v>
      </c>
      <c r="V15" s="162">
        <v>0</v>
      </c>
      <c r="W15" s="162">
        <v>0</v>
      </c>
      <c r="X15" s="162">
        <f t="shared" si="8"/>
        <v>0</v>
      </c>
      <c r="Y15" s="205" t="s">
        <v>632</v>
      </c>
      <c r="Z15" s="205" t="s">
        <v>4</v>
      </c>
      <c r="AA15" s="205" t="s">
        <v>593</v>
      </c>
      <c r="AB15" s="205" t="s">
        <v>593</v>
      </c>
      <c r="AC15" s="205" t="s">
        <v>593</v>
      </c>
      <c r="AD15" s="205" t="s">
        <v>633</v>
      </c>
      <c r="AE15" s="205" t="s">
        <v>593</v>
      </c>
      <c r="AF15" s="205"/>
      <c r="AG15" s="214"/>
    </row>
    <row r="16" spans="2:33" s="163" customFormat="1" ht="61.5" customHeight="1" x14ac:dyDescent="0.2">
      <c r="B16" s="170" t="s">
        <v>634</v>
      </c>
      <c r="C16" s="205" t="s">
        <v>4</v>
      </c>
      <c r="D16" s="161" t="s">
        <v>17</v>
      </c>
      <c r="E16" s="205" t="s">
        <v>635</v>
      </c>
      <c r="F16" s="205" t="s">
        <v>636</v>
      </c>
      <c r="G16" s="205" t="s">
        <v>593</v>
      </c>
      <c r="H16" s="205" t="s">
        <v>637</v>
      </c>
      <c r="I16" s="205" t="s">
        <v>638</v>
      </c>
      <c r="J16" s="205">
        <v>6</v>
      </c>
      <c r="K16" s="117" t="str">
        <f t="shared" si="0"/>
        <v>Alto</v>
      </c>
      <c r="L16" s="205">
        <v>2</v>
      </c>
      <c r="M16" s="117" t="str">
        <f t="shared" si="1"/>
        <v>Ocasional</v>
      </c>
      <c r="N16" s="205">
        <f t="shared" si="9"/>
        <v>12</v>
      </c>
      <c r="O16" s="117" t="str">
        <f t="shared" si="3"/>
        <v>Alto</v>
      </c>
      <c r="P16" s="205">
        <v>25</v>
      </c>
      <c r="Q16" s="117" t="str">
        <f t="shared" si="4"/>
        <v>Grave</v>
      </c>
      <c r="R16" s="205">
        <f t="shared" si="10"/>
        <v>300</v>
      </c>
      <c r="S16" s="211" t="str">
        <f t="shared" si="11"/>
        <v>II</v>
      </c>
      <c r="T16" s="250" t="str">
        <f t="shared" si="12"/>
        <v>No Aceptable  o Aceptable con control específico.</v>
      </c>
      <c r="U16" s="250" t="s">
        <v>4</v>
      </c>
      <c r="V16" s="162">
        <v>0</v>
      </c>
      <c r="W16" s="162">
        <v>0</v>
      </c>
      <c r="X16" s="162">
        <f t="shared" si="8"/>
        <v>0</v>
      </c>
      <c r="Y16" s="205" t="s">
        <v>639</v>
      </c>
      <c r="Z16" s="205" t="s">
        <v>4</v>
      </c>
      <c r="AA16" s="205" t="s">
        <v>593</v>
      </c>
      <c r="AB16" s="205" t="s">
        <v>593</v>
      </c>
      <c r="AC16" s="205" t="s">
        <v>593</v>
      </c>
      <c r="AD16" s="205" t="s">
        <v>640</v>
      </c>
      <c r="AE16" s="205" t="s">
        <v>593</v>
      </c>
      <c r="AF16" s="636"/>
      <c r="AG16" s="637"/>
    </row>
    <row r="17" spans="2:33" s="163" customFormat="1" ht="87.95" customHeight="1" x14ac:dyDescent="0.2">
      <c r="B17" s="170" t="s">
        <v>674</v>
      </c>
      <c r="C17" s="205" t="s">
        <v>7</v>
      </c>
      <c r="D17" s="161" t="s">
        <v>642</v>
      </c>
      <c r="E17" s="205" t="s">
        <v>643</v>
      </c>
      <c r="F17" s="205" t="s">
        <v>644</v>
      </c>
      <c r="G17" s="205" t="s">
        <v>593</v>
      </c>
      <c r="H17" s="205" t="s">
        <v>645</v>
      </c>
      <c r="I17" s="161" t="s">
        <v>646</v>
      </c>
      <c r="J17" s="205">
        <v>2</v>
      </c>
      <c r="K17" s="117" t="str">
        <f t="shared" si="0"/>
        <v>Medio</v>
      </c>
      <c r="L17" s="205">
        <v>2</v>
      </c>
      <c r="M17" s="117" t="str">
        <f t="shared" si="1"/>
        <v>Ocasional</v>
      </c>
      <c r="N17" s="205">
        <f t="shared" si="9"/>
        <v>4</v>
      </c>
      <c r="O17" s="117" t="str">
        <f t="shared" si="3"/>
        <v>Bajo</v>
      </c>
      <c r="P17" s="205">
        <v>25</v>
      </c>
      <c r="Q17" s="117" t="str">
        <f t="shared" si="4"/>
        <v>Grave</v>
      </c>
      <c r="R17" s="205">
        <f t="shared" si="10"/>
        <v>100</v>
      </c>
      <c r="S17" s="211" t="str">
        <f t="shared" si="11"/>
        <v>III</v>
      </c>
      <c r="T17" s="210" t="str">
        <f t="shared" si="12"/>
        <v>Aceptable.</v>
      </c>
      <c r="U17" s="126" t="s">
        <v>4</v>
      </c>
      <c r="V17" s="162">
        <v>0</v>
      </c>
      <c r="W17" s="162">
        <v>0</v>
      </c>
      <c r="X17" s="162">
        <f t="shared" si="8"/>
        <v>0</v>
      </c>
      <c r="Y17" s="205" t="s">
        <v>647</v>
      </c>
      <c r="Z17" s="205" t="s">
        <v>4</v>
      </c>
      <c r="AA17" s="205" t="s">
        <v>593</v>
      </c>
      <c r="AB17" s="205" t="s">
        <v>593</v>
      </c>
      <c r="AC17" s="205" t="s">
        <v>593</v>
      </c>
      <c r="AD17" s="205" t="s">
        <v>648</v>
      </c>
      <c r="AE17" s="205" t="s">
        <v>593</v>
      </c>
      <c r="AF17" s="636"/>
      <c r="AG17" s="637"/>
    </row>
    <row r="18" spans="2:33" s="163" customFormat="1" ht="72" x14ac:dyDescent="0.2">
      <c r="B18" s="170" t="s">
        <v>684</v>
      </c>
      <c r="C18" s="205" t="s">
        <v>4</v>
      </c>
      <c r="D18" s="161" t="s">
        <v>642</v>
      </c>
      <c r="E18" s="205" t="s">
        <v>676</v>
      </c>
      <c r="F18" s="205" t="s">
        <v>677</v>
      </c>
      <c r="G18" s="205" t="s">
        <v>593</v>
      </c>
      <c r="H18" s="205" t="s">
        <v>593</v>
      </c>
      <c r="I18" s="161" t="s">
        <v>653</v>
      </c>
      <c r="J18" s="205">
        <v>2</v>
      </c>
      <c r="K18" s="117" t="str">
        <f t="shared" si="0"/>
        <v>Medio</v>
      </c>
      <c r="L18" s="205">
        <v>2</v>
      </c>
      <c r="M18" s="117" t="str">
        <f t="shared" si="1"/>
        <v>Ocasional</v>
      </c>
      <c r="N18" s="205">
        <f t="shared" si="9"/>
        <v>4</v>
      </c>
      <c r="O18" s="117" t="str">
        <f t="shared" si="3"/>
        <v>Bajo</v>
      </c>
      <c r="P18" s="205">
        <v>25</v>
      </c>
      <c r="Q18" s="117" t="str">
        <f t="shared" si="4"/>
        <v>Grave</v>
      </c>
      <c r="R18" s="205">
        <f t="shared" si="10"/>
        <v>100</v>
      </c>
      <c r="S18" s="211" t="str">
        <f t="shared" si="11"/>
        <v>III</v>
      </c>
      <c r="T18" s="210" t="str">
        <f t="shared" si="12"/>
        <v>Aceptable.</v>
      </c>
      <c r="U18" s="126" t="s">
        <v>4</v>
      </c>
      <c r="V18" s="162">
        <v>0</v>
      </c>
      <c r="W18" s="162">
        <v>0</v>
      </c>
      <c r="X18" s="162">
        <f t="shared" si="8"/>
        <v>0</v>
      </c>
      <c r="Y18" s="205" t="s">
        <v>678</v>
      </c>
      <c r="Z18" s="205" t="s">
        <v>4</v>
      </c>
      <c r="AA18" s="205" t="s">
        <v>593</v>
      </c>
      <c r="AB18" s="205" t="s">
        <v>593</v>
      </c>
      <c r="AC18" s="205" t="s">
        <v>593</v>
      </c>
      <c r="AD18" s="205" t="s">
        <v>679</v>
      </c>
      <c r="AE18" s="205" t="s">
        <v>593</v>
      </c>
      <c r="AF18" s="636"/>
      <c r="AG18" s="637"/>
    </row>
    <row r="19" spans="2:33" s="163" customFormat="1" ht="72" x14ac:dyDescent="0.2">
      <c r="B19" s="170" t="s">
        <v>684</v>
      </c>
      <c r="C19" s="205" t="s">
        <v>4</v>
      </c>
      <c r="D19" s="161" t="s">
        <v>642</v>
      </c>
      <c r="E19" s="205" t="s">
        <v>650</v>
      </c>
      <c r="F19" s="205" t="s">
        <v>651</v>
      </c>
      <c r="G19" s="205" t="s">
        <v>652</v>
      </c>
      <c r="H19" s="205" t="s">
        <v>593</v>
      </c>
      <c r="I19" s="161" t="s">
        <v>653</v>
      </c>
      <c r="J19" s="205">
        <v>2</v>
      </c>
      <c r="K19" s="117" t="str">
        <f t="shared" si="0"/>
        <v>Medio</v>
      </c>
      <c r="L19" s="205">
        <v>2</v>
      </c>
      <c r="M19" s="117" t="str">
        <f t="shared" si="1"/>
        <v>Ocasional</v>
      </c>
      <c r="N19" s="205">
        <f t="shared" si="9"/>
        <v>4</v>
      </c>
      <c r="O19" s="117" t="str">
        <f t="shared" si="3"/>
        <v>Bajo</v>
      </c>
      <c r="P19" s="205">
        <v>25</v>
      </c>
      <c r="Q19" s="117" t="str">
        <f t="shared" si="4"/>
        <v>Grave</v>
      </c>
      <c r="R19" s="205">
        <f t="shared" si="10"/>
        <v>100</v>
      </c>
      <c r="S19" s="211" t="str">
        <f t="shared" si="11"/>
        <v>III</v>
      </c>
      <c r="T19" s="210" t="str">
        <f t="shared" si="12"/>
        <v>Aceptable.</v>
      </c>
      <c r="U19" s="126" t="s">
        <v>4</v>
      </c>
      <c r="V19" s="162">
        <v>0</v>
      </c>
      <c r="W19" s="162">
        <v>0</v>
      </c>
      <c r="X19" s="162">
        <f t="shared" si="8"/>
        <v>0</v>
      </c>
      <c r="Y19" s="205" t="s">
        <v>654</v>
      </c>
      <c r="Z19" s="205" t="s">
        <v>4</v>
      </c>
      <c r="AA19" s="205" t="s">
        <v>593</v>
      </c>
      <c r="AB19" s="205" t="s">
        <v>593</v>
      </c>
      <c r="AC19" s="205" t="s">
        <v>593</v>
      </c>
      <c r="AD19" s="205" t="s">
        <v>655</v>
      </c>
      <c r="AE19" s="205" t="s">
        <v>593</v>
      </c>
      <c r="AF19" s="636"/>
      <c r="AG19" s="637"/>
    </row>
    <row r="20" spans="2:33" s="163" customFormat="1" ht="48.75" thickBot="1" x14ac:dyDescent="0.25">
      <c r="B20" s="182" t="s">
        <v>660</v>
      </c>
      <c r="C20" s="175" t="s">
        <v>4</v>
      </c>
      <c r="D20" s="215" t="s">
        <v>608</v>
      </c>
      <c r="E20" s="175" t="s">
        <v>666</v>
      </c>
      <c r="F20" s="251" t="s">
        <v>667</v>
      </c>
      <c r="G20" s="175" t="s">
        <v>593</v>
      </c>
      <c r="H20" s="175" t="s">
        <v>593</v>
      </c>
      <c r="I20" s="175" t="s">
        <v>663</v>
      </c>
      <c r="J20" s="175">
        <v>2</v>
      </c>
      <c r="K20" s="246" t="str">
        <f t="shared" si="0"/>
        <v>Medio</v>
      </c>
      <c r="L20" s="175">
        <v>3</v>
      </c>
      <c r="M20" s="246" t="str">
        <f t="shared" si="1"/>
        <v>Frecuente</v>
      </c>
      <c r="N20" s="175">
        <f t="shared" si="9"/>
        <v>6</v>
      </c>
      <c r="O20" s="246" t="str">
        <f t="shared" si="3"/>
        <v>Medio</v>
      </c>
      <c r="P20" s="175">
        <v>10</v>
      </c>
      <c r="Q20" s="246" t="str">
        <f t="shared" si="4"/>
        <v>Leve</v>
      </c>
      <c r="R20" s="175">
        <f t="shared" si="10"/>
        <v>60</v>
      </c>
      <c r="S20" s="247" t="str">
        <f t="shared" si="11"/>
        <v>III</v>
      </c>
      <c r="T20" s="248" t="str">
        <f t="shared" si="12"/>
        <v>Aceptable.</v>
      </c>
      <c r="U20" s="249" t="s">
        <v>4</v>
      </c>
      <c r="V20" s="176">
        <v>0</v>
      </c>
      <c r="W20" s="176">
        <v>0</v>
      </c>
      <c r="X20" s="176">
        <f t="shared" si="8"/>
        <v>0</v>
      </c>
      <c r="Y20" s="175" t="s">
        <v>668</v>
      </c>
      <c r="Z20" s="175" t="s">
        <v>4</v>
      </c>
      <c r="AA20" s="175" t="s">
        <v>593</v>
      </c>
      <c r="AB20" s="175" t="s">
        <v>593</v>
      </c>
      <c r="AC20" s="215" t="s">
        <v>593</v>
      </c>
      <c r="AD20" s="215" t="s">
        <v>665</v>
      </c>
      <c r="AE20" s="175" t="s">
        <v>593</v>
      </c>
      <c r="AF20" s="638"/>
      <c r="AG20" s="639"/>
    </row>
    <row r="21" spans="2:33" s="163" customFormat="1" ht="12" x14ac:dyDescent="0.2"/>
    <row r="22" spans="2:33" s="163" customFormat="1" ht="12" x14ac:dyDescent="0.2"/>
    <row r="23" spans="2:33" s="163" customFormat="1" ht="12" x14ac:dyDescent="0.2"/>
    <row r="24" spans="2:33" s="163" customFormat="1" ht="12" x14ac:dyDescent="0.2"/>
    <row r="25" spans="2:33" s="163" customFormat="1" ht="12" x14ac:dyDescent="0.2"/>
    <row r="26" spans="2:33" s="163" customFormat="1" ht="12" x14ac:dyDescent="0.2"/>
    <row r="27" spans="2:33" s="163" customFormat="1" ht="12" x14ac:dyDescent="0.2"/>
    <row r="28" spans="2:33" s="163" customFormat="1" ht="12" x14ac:dyDescent="0.2"/>
    <row r="29" spans="2:33" s="163" customFormat="1" ht="12" x14ac:dyDescent="0.2"/>
    <row r="30" spans="2:33" s="163" customFormat="1" ht="12" x14ac:dyDescent="0.2"/>
    <row r="31" spans="2:33" s="163" customFormat="1" ht="12" x14ac:dyDescent="0.2"/>
    <row r="32" spans="2:33"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row r="190" s="163" customFormat="1" ht="12" x14ac:dyDescent="0.2"/>
    <row r="191" s="163" customFormat="1" ht="12" x14ac:dyDescent="0.2"/>
    <row r="192" s="163" customFormat="1" ht="12" x14ac:dyDescent="0.2"/>
    <row r="193" s="163" customFormat="1" ht="12" x14ac:dyDescent="0.2"/>
  </sheetData>
  <autoFilter ref="B8:AG20" xr:uid="{00000000-0009-0000-0000-00001A000000}">
    <filterColumn colId="8" showButton="0"/>
    <filterColumn colId="10" showButton="0"/>
    <filterColumn colId="12" showButton="0"/>
    <filterColumn colId="14" showButton="0"/>
    <filterColumn colId="16" showButton="0"/>
    <filterColumn colId="30" showButton="0"/>
  </autoFilter>
  <mergeCells count="49">
    <mergeCell ref="B5:C5"/>
    <mergeCell ref="D5:AG5"/>
    <mergeCell ref="B2:H2"/>
    <mergeCell ref="I2:AG2"/>
    <mergeCell ref="B3:D3"/>
    <mergeCell ref="E3:H3"/>
    <mergeCell ref="I3:L3"/>
    <mergeCell ref="M3:T3"/>
    <mergeCell ref="U3:X3"/>
    <mergeCell ref="Y3:AB3"/>
    <mergeCell ref="AC3:AD3"/>
    <mergeCell ref="AF3:AG3"/>
    <mergeCell ref="B4:C4"/>
    <mergeCell ref="D4:H4"/>
    <mergeCell ref="J4:Y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 ref="AF20:AG20"/>
    <mergeCell ref="AF9:AG9"/>
    <mergeCell ref="AF10:AG10"/>
    <mergeCell ref="AF14:AG14"/>
    <mergeCell ref="AF16:AG16"/>
    <mergeCell ref="AF17:AG17"/>
    <mergeCell ref="AF18:AG18"/>
    <mergeCell ref="AF19:AG19"/>
    <mergeCell ref="B11:B13"/>
    <mergeCell ref="Y11:Y13"/>
    <mergeCell ref="AD11:AD13"/>
    <mergeCell ref="AF11:AG11"/>
    <mergeCell ref="AF13:AG13"/>
  </mergeCells>
  <conditionalFormatting sqref="S9:S20">
    <cfRule type="cellIs" dxfId="43" priority="1" stopIfTrue="1" operator="equal">
      <formula>"IV"</formula>
    </cfRule>
    <cfRule type="cellIs" dxfId="42" priority="2" stopIfTrue="1" operator="equal">
      <formula>"III"</formula>
    </cfRule>
    <cfRule type="cellIs" dxfId="41" priority="3" stopIfTrue="1" operator="equal">
      <formula>"II"</formula>
    </cfRule>
    <cfRule type="cellIs" dxfId="40" priority="4" stopIfTrue="1" operator="equal">
      <formula>"I"</formula>
    </cfRule>
  </conditionalFormatting>
  <conditionalFormatting sqref="T9:U20">
    <cfRule type="cellIs" dxfId="39" priority="5" operator="equal">
      <formula>"Mejorable"</formula>
    </cfRule>
    <cfRule type="cellIs" dxfId="38" priority="6" stopIfTrue="1" operator="equal">
      <formula>"No Aceptable"</formula>
    </cfRule>
    <cfRule type="cellIs" dxfId="37" priority="7" stopIfTrue="1" operator="equal">
      <formula>"Aceptable"</formula>
    </cfRule>
    <cfRule type="cellIs" dxfId="36" priority="8" operator="equal">
      <formula>"No Aceptable  o Aceptable con control específico"</formula>
    </cfRule>
  </conditionalFormatting>
  <conditionalFormatting sqref="U9:U20">
    <cfRule type="containsText" dxfId="35" priority="17" operator="containsText" text="SI">
      <formula>NOT(ISERROR(SEARCH(("SI"),(U9))))</formula>
    </cfRule>
    <cfRule type="cellIs" dxfId="34" priority="18" operator="equal">
      <formula>"NO"</formula>
    </cfRule>
    <cfRule type="containsText" dxfId="33" priority="19" operator="containsText" text="SI">
      <formula>NOT(ISERROR(SEARCH(("SI"),(U9))))</formula>
    </cfRule>
  </conditionalFormatting>
  <dataValidations count="1">
    <dataValidation type="list" allowBlank="1" showInputMessage="1" showErrorMessage="1" sqref="D9:D20" xr:uid="{00000000-0002-0000-1A00-000000000000}">
      <formula1>CLASIFICACIÓN</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1000000}">
          <x14:formula1>
            <xm:f>'d:\icg90002\Downloads\[Matriz unica (1).xlsx]CONTROL'!#REF!</xm:f>
          </x14:formula1>
          <xm:sqref>J9:J20 P9:P20 L9:L20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66BD3"/>
  </sheetPr>
  <dimension ref="B1:AG189"/>
  <sheetViews>
    <sheetView zoomScaleNormal="100" workbookViewId="0"/>
  </sheetViews>
  <sheetFormatPr baseColWidth="10" defaultColWidth="10" defaultRowHeight="15" x14ac:dyDescent="0.2"/>
  <cols>
    <col min="1" max="1" width="2.875" style="155" customWidth="1"/>
    <col min="2" max="2" width="22.375" style="155" customWidth="1"/>
    <col min="3" max="3" width="10" style="155"/>
    <col min="4" max="4" width="11.125" style="155" customWidth="1"/>
    <col min="5" max="5" width="17.875" style="155" customWidth="1"/>
    <col min="6" max="9" width="10" style="155"/>
    <col min="10" max="12" width="6.5" style="155" customWidth="1"/>
    <col min="13" max="13" width="9" style="155" customWidth="1"/>
    <col min="14" max="16" width="6.5" style="155" customWidth="1"/>
    <col min="17" max="17" width="11.5" style="155" customWidth="1"/>
    <col min="18" max="19" width="6.5" style="155" customWidth="1"/>
    <col min="20" max="20" width="12.25" style="155" customWidth="1"/>
    <col min="21" max="21" width="11.125" style="155" customWidth="1"/>
    <col min="22" max="29" width="10" style="155"/>
    <col min="30" max="30" width="12.25" style="155" customWidth="1"/>
    <col min="31" max="31" width="10" style="155"/>
    <col min="32" max="33" width="16.5" style="155" customWidth="1"/>
    <col min="34" max="16384" width="10" style="155"/>
  </cols>
  <sheetData>
    <row r="1" spans="2:33" ht="15.75" thickBot="1" x14ac:dyDescent="0.25">
      <c r="B1" s="183"/>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5"/>
    </row>
    <row r="2" spans="2:33" ht="78" customHeight="1" thickBot="1" x14ac:dyDescent="0.25">
      <c r="B2" s="625"/>
      <c r="C2" s="626"/>
      <c r="D2" s="626"/>
      <c r="E2" s="626"/>
      <c r="F2" s="626"/>
      <c r="G2" s="626"/>
      <c r="H2" s="626"/>
      <c r="I2" s="627" t="s">
        <v>111</v>
      </c>
      <c r="J2" s="627"/>
      <c r="K2" s="627"/>
      <c r="L2" s="627"/>
      <c r="M2" s="627"/>
      <c r="N2" s="627"/>
      <c r="O2" s="627"/>
      <c r="P2" s="627"/>
      <c r="Q2" s="627"/>
      <c r="R2" s="627"/>
      <c r="S2" s="627"/>
      <c r="T2" s="627"/>
      <c r="U2" s="627"/>
      <c r="V2" s="627"/>
      <c r="W2" s="627"/>
      <c r="X2" s="627"/>
      <c r="Y2" s="627"/>
      <c r="Z2" s="627"/>
      <c r="AA2" s="627"/>
      <c r="AB2" s="627"/>
      <c r="AC2" s="627"/>
      <c r="AD2" s="627"/>
      <c r="AE2" s="627"/>
      <c r="AF2" s="627"/>
      <c r="AG2" s="628"/>
    </row>
    <row r="3" spans="2:33" s="157" customFormat="1" ht="21" customHeight="1" x14ac:dyDescent="0.2">
      <c r="B3" s="629" t="s">
        <v>357</v>
      </c>
      <c r="C3" s="630"/>
      <c r="D3" s="630"/>
      <c r="E3" s="630" t="s">
        <v>313</v>
      </c>
      <c r="F3" s="630"/>
      <c r="G3" s="630"/>
      <c r="H3" s="630"/>
      <c r="I3" s="631" t="s">
        <v>358</v>
      </c>
      <c r="J3" s="631"/>
      <c r="K3" s="631"/>
      <c r="L3" s="631"/>
      <c r="M3" s="631" t="s">
        <v>359</v>
      </c>
      <c r="N3" s="631"/>
      <c r="O3" s="631"/>
      <c r="P3" s="631"/>
      <c r="Q3" s="631"/>
      <c r="R3" s="631"/>
      <c r="S3" s="631"/>
      <c r="T3" s="631"/>
      <c r="U3" s="630" t="s">
        <v>360</v>
      </c>
      <c r="V3" s="630"/>
      <c r="W3" s="630"/>
      <c r="X3" s="630"/>
      <c r="Y3" s="630"/>
      <c r="Z3" s="630"/>
      <c r="AA3" s="630"/>
      <c r="AB3" s="630"/>
      <c r="AC3" s="630" t="s">
        <v>586</v>
      </c>
      <c r="AD3" s="630"/>
      <c r="AE3" s="156" t="s">
        <v>332</v>
      </c>
      <c r="AF3" s="642"/>
      <c r="AG3" s="643"/>
    </row>
    <row r="4" spans="2:33" s="157" customFormat="1" ht="14.45" customHeight="1" x14ac:dyDescent="0.2">
      <c r="B4" s="632" t="s">
        <v>351</v>
      </c>
      <c r="C4" s="601"/>
      <c r="D4" s="633" t="s">
        <v>482</v>
      </c>
      <c r="E4" s="633"/>
      <c r="F4" s="633"/>
      <c r="G4" s="633"/>
      <c r="H4" s="633"/>
      <c r="I4" s="158"/>
      <c r="J4" s="634"/>
      <c r="K4" s="634"/>
      <c r="L4" s="634"/>
      <c r="M4" s="634"/>
      <c r="N4" s="634"/>
      <c r="O4" s="634"/>
      <c r="P4" s="634"/>
      <c r="Q4" s="634"/>
      <c r="R4" s="634"/>
      <c r="S4" s="634"/>
      <c r="T4" s="634"/>
      <c r="U4" s="634"/>
      <c r="V4" s="634"/>
      <c r="W4" s="634"/>
      <c r="X4" s="634"/>
      <c r="Y4" s="634"/>
      <c r="Z4" s="159" t="s">
        <v>355</v>
      </c>
      <c r="AA4" s="633"/>
      <c r="AB4" s="633"/>
      <c r="AC4" s="633"/>
      <c r="AD4" s="633"/>
      <c r="AE4" s="601" t="s">
        <v>587</v>
      </c>
      <c r="AF4" s="601"/>
      <c r="AG4" s="602"/>
    </row>
    <row r="5" spans="2:33" s="157" customFormat="1" ht="15.75" thickBot="1" x14ac:dyDescent="0.25">
      <c r="B5" s="621" t="s">
        <v>588</v>
      </c>
      <c r="C5" s="622"/>
      <c r="D5" s="623" t="s">
        <v>483</v>
      </c>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4"/>
    </row>
    <row r="6" spans="2:33" ht="15.75" thickBot="1" x14ac:dyDescent="0.25">
      <c r="B6" s="186" t="s">
        <v>393</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44"/>
    </row>
    <row r="7" spans="2:33" ht="24" customHeight="1" x14ac:dyDescent="0.2">
      <c r="B7" s="604" t="s">
        <v>334</v>
      </c>
      <c r="C7" s="606" t="s">
        <v>333</v>
      </c>
      <c r="D7" s="608" t="s">
        <v>124</v>
      </c>
      <c r="E7" s="609"/>
      <c r="F7" s="608" t="s">
        <v>125</v>
      </c>
      <c r="G7" s="611" t="s">
        <v>126</v>
      </c>
      <c r="H7" s="609"/>
      <c r="I7" s="609"/>
      <c r="J7" s="612" t="s">
        <v>589</v>
      </c>
      <c r="K7" s="609"/>
      <c r="L7" s="609"/>
      <c r="M7" s="609"/>
      <c r="N7" s="609"/>
      <c r="O7" s="609"/>
      <c r="P7" s="609"/>
      <c r="Q7" s="609"/>
      <c r="R7" s="609"/>
      <c r="S7" s="609"/>
      <c r="T7" s="612" t="s">
        <v>319</v>
      </c>
      <c r="U7" s="612" t="s">
        <v>145</v>
      </c>
      <c r="V7" s="614" t="s">
        <v>590</v>
      </c>
      <c r="W7" s="609"/>
      <c r="X7" s="609"/>
      <c r="Y7" s="614" t="s">
        <v>131</v>
      </c>
      <c r="Z7" s="614" t="s">
        <v>132</v>
      </c>
      <c r="AA7" s="616" t="s">
        <v>133</v>
      </c>
      <c r="AB7" s="609"/>
      <c r="AC7" s="609"/>
      <c r="AD7" s="609"/>
      <c r="AE7" s="609"/>
      <c r="AF7" s="617" t="s">
        <v>134</v>
      </c>
      <c r="AG7" s="618"/>
    </row>
    <row r="8" spans="2:33" ht="81" customHeight="1" thickBot="1" x14ac:dyDescent="0.25">
      <c r="B8" s="605"/>
      <c r="C8" s="607"/>
      <c r="D8" s="165" t="s">
        <v>318</v>
      </c>
      <c r="E8" s="166" t="s">
        <v>317</v>
      </c>
      <c r="F8" s="610"/>
      <c r="G8" s="167" t="s">
        <v>137</v>
      </c>
      <c r="H8" s="167" t="s">
        <v>138</v>
      </c>
      <c r="I8" s="167" t="s">
        <v>139</v>
      </c>
      <c r="J8" s="595" t="s">
        <v>140</v>
      </c>
      <c r="K8" s="596"/>
      <c r="L8" s="595" t="s">
        <v>141</v>
      </c>
      <c r="M8" s="596"/>
      <c r="N8" s="595" t="s">
        <v>142</v>
      </c>
      <c r="O8" s="596"/>
      <c r="P8" s="595" t="s">
        <v>143</v>
      </c>
      <c r="Q8" s="596"/>
      <c r="R8" s="595" t="s">
        <v>350</v>
      </c>
      <c r="S8" s="596"/>
      <c r="T8" s="613"/>
      <c r="U8" s="613"/>
      <c r="V8" s="168" t="s">
        <v>146</v>
      </c>
      <c r="W8" s="168" t="s">
        <v>147</v>
      </c>
      <c r="X8" s="168" t="s">
        <v>148</v>
      </c>
      <c r="Y8" s="615"/>
      <c r="Z8" s="615"/>
      <c r="AA8" s="169" t="s">
        <v>149</v>
      </c>
      <c r="AB8" s="169" t="s">
        <v>150</v>
      </c>
      <c r="AC8" s="169" t="s">
        <v>151</v>
      </c>
      <c r="AD8" s="169" t="s">
        <v>591</v>
      </c>
      <c r="AE8" s="169" t="s">
        <v>153</v>
      </c>
      <c r="AF8" s="619"/>
      <c r="AG8" s="620"/>
    </row>
    <row r="9" spans="2:33" s="163" customFormat="1" ht="84" x14ac:dyDescent="0.2">
      <c r="B9" s="212" t="s">
        <v>659</v>
      </c>
      <c r="C9" s="171" t="s">
        <v>4</v>
      </c>
      <c r="D9" s="213" t="s">
        <v>13</v>
      </c>
      <c r="E9" s="171" t="s">
        <v>451</v>
      </c>
      <c r="F9" s="171" t="s">
        <v>602</v>
      </c>
      <c r="G9" s="171" t="s">
        <v>603</v>
      </c>
      <c r="H9" s="171" t="s">
        <v>604</v>
      </c>
      <c r="I9" s="171" t="s">
        <v>605</v>
      </c>
      <c r="J9" s="171">
        <v>2</v>
      </c>
      <c r="K9" s="242" t="str">
        <f t="shared" ref="K9:K18" si="0">+IF(J9="","Bajo",IF(J9=2,"Medio",IF(J9=6,"Alto",IF(J9=10,"Muy Alto",""))))</f>
        <v>Medio</v>
      </c>
      <c r="L9" s="171">
        <v>2</v>
      </c>
      <c r="M9" s="242" t="str">
        <f t="shared" ref="M9:M18" si="1">+IF(L9=0,"",IF(L9=1,"Esporádica",IF(L9=2,"Ocasional",IF(L9=3,"Frecuente",IF(L9=4,"Continua","")))))</f>
        <v>Ocasional</v>
      </c>
      <c r="N9" s="171">
        <f t="shared" ref="N9:N18" si="2">+J9*L9</f>
        <v>4</v>
      </c>
      <c r="O9" s="252" t="str">
        <f t="shared" ref="O9:O18" si="3">+IF(N9=0,"",IF(N9&lt;5,"Bajo",IF(N9&lt;9,"Medio",IF(N9&lt;21,"Alto",IF(N9&lt;41,"Muy Alto","")))))</f>
        <v>Bajo</v>
      </c>
      <c r="P9" s="171">
        <v>25</v>
      </c>
      <c r="Q9" s="252" t="str">
        <f t="shared" ref="Q9:Q18" si="4">+IF(P9=0,"",IF(P9&lt;11,"Leve",IF(P9&lt;26,"Grave",IF(P9&lt;61,"Muy Grave",IF(P9&lt;101,"Muerte","")))))</f>
        <v>Grave</v>
      </c>
      <c r="R9" s="171">
        <f t="shared" ref="R9:R18" si="5">+N9*P9</f>
        <v>100</v>
      </c>
      <c r="S9" s="242" t="str">
        <f t="shared" ref="S9" si="6">+IF(R9=0,"",IF(R9&lt;21,"IV",IF(R9&lt;121,"III",IF(R9&lt;501,"II",IF(R9&lt;4001,"I","")))))</f>
        <v>III</v>
      </c>
      <c r="T9" s="245" t="str">
        <f t="shared" ref="T9" si="7">+IF(S9=0,"",IF(S9="I","No Aceptable",IF(S9="II","No Aceptable  o Aceptable con control específico",IF(S9="III","Aceptable",IF(S9="IV","Aceptable","")))))</f>
        <v>Aceptable</v>
      </c>
      <c r="U9" s="245" t="s">
        <v>4</v>
      </c>
      <c r="V9" s="172">
        <v>0</v>
      </c>
      <c r="W9" s="172">
        <v>0</v>
      </c>
      <c r="X9" s="172">
        <f t="shared" ref="X9:X18" si="8">SUM(V9:W9)</f>
        <v>0</v>
      </c>
      <c r="Y9" s="171" t="s">
        <v>606</v>
      </c>
      <c r="Z9" s="171" t="s">
        <v>4</v>
      </c>
      <c r="AA9" s="171" t="s">
        <v>593</v>
      </c>
      <c r="AB9" s="171" t="s">
        <v>593</v>
      </c>
      <c r="AC9" s="171" t="s">
        <v>593</v>
      </c>
      <c r="AD9" s="171" t="s">
        <v>607</v>
      </c>
      <c r="AE9" s="171" t="s">
        <v>593</v>
      </c>
      <c r="AF9" s="640"/>
      <c r="AG9" s="641"/>
    </row>
    <row r="10" spans="2:33" s="163" customFormat="1" ht="60" x14ac:dyDescent="0.2">
      <c r="B10" s="170" t="s">
        <v>685</v>
      </c>
      <c r="C10" s="205" t="s">
        <v>4</v>
      </c>
      <c r="D10" s="161" t="s">
        <v>608</v>
      </c>
      <c r="E10" s="205" t="s">
        <v>686</v>
      </c>
      <c r="F10" s="164" t="s">
        <v>667</v>
      </c>
      <c r="G10" s="205" t="s">
        <v>687</v>
      </c>
      <c r="H10" s="205" t="s">
        <v>688</v>
      </c>
      <c r="I10" s="205" t="s">
        <v>663</v>
      </c>
      <c r="J10" s="205">
        <v>2</v>
      </c>
      <c r="K10" s="117" t="str">
        <f t="shared" si="0"/>
        <v>Medio</v>
      </c>
      <c r="L10" s="205">
        <v>3</v>
      </c>
      <c r="M10" s="117" t="str">
        <f t="shared" si="1"/>
        <v>Frecuente</v>
      </c>
      <c r="N10" s="205">
        <f t="shared" si="2"/>
        <v>6</v>
      </c>
      <c r="O10" s="125" t="str">
        <f t="shared" si="3"/>
        <v>Medio</v>
      </c>
      <c r="P10" s="205">
        <v>10</v>
      </c>
      <c r="Q10" s="125" t="str">
        <f t="shared" si="4"/>
        <v>Leve</v>
      </c>
      <c r="R10" s="205">
        <f t="shared" si="5"/>
        <v>60</v>
      </c>
      <c r="S10" s="117" t="str">
        <f t="shared" ref="S10:S18" si="9">+IF(R10=0,"",IF(R10&lt;21,"IV",IF(R10&lt;121,"III",IF(R10&lt;501,"II",IF(R10&lt;4001,"I","")))))</f>
        <v>III</v>
      </c>
      <c r="T10" s="126" t="str">
        <f t="shared" ref="T10:T18" si="10">+IF(S10=0,"",IF(S10="I","No Aceptable",IF(S10="II","No Aceptable  o Aceptable con control específico",IF(S10="III","Aceptable",IF(S10="IV","Aceptable","")))))</f>
        <v>Aceptable</v>
      </c>
      <c r="U10" s="126" t="s">
        <v>4</v>
      </c>
      <c r="V10" s="162">
        <v>0</v>
      </c>
      <c r="W10" s="162">
        <v>0</v>
      </c>
      <c r="X10" s="162">
        <f t="shared" si="8"/>
        <v>0</v>
      </c>
      <c r="Y10" s="205" t="s">
        <v>689</v>
      </c>
      <c r="Z10" s="205" t="s">
        <v>4</v>
      </c>
      <c r="AA10" s="205" t="s">
        <v>593</v>
      </c>
      <c r="AB10" s="205" t="s">
        <v>593</v>
      </c>
      <c r="AC10" s="161" t="s">
        <v>593</v>
      </c>
      <c r="AD10" s="161" t="s">
        <v>665</v>
      </c>
      <c r="AE10" s="205" t="s">
        <v>593</v>
      </c>
      <c r="AF10" s="636"/>
      <c r="AG10" s="637"/>
    </row>
    <row r="11" spans="2:33" s="163" customFormat="1" ht="72.599999999999994" customHeight="1" x14ac:dyDescent="0.2">
      <c r="B11" s="170" t="s">
        <v>690</v>
      </c>
      <c r="C11" s="205" t="s">
        <v>4</v>
      </c>
      <c r="D11" s="161" t="s">
        <v>324</v>
      </c>
      <c r="E11" s="205" t="s">
        <v>52</v>
      </c>
      <c r="F11" s="161" t="s">
        <v>610</v>
      </c>
      <c r="G11" s="205" t="s">
        <v>593</v>
      </c>
      <c r="H11" s="205" t="s">
        <v>611</v>
      </c>
      <c r="I11" s="161" t="s">
        <v>612</v>
      </c>
      <c r="J11" s="205">
        <v>1</v>
      </c>
      <c r="K11" s="117" t="str">
        <f t="shared" si="0"/>
        <v/>
      </c>
      <c r="L11" s="205">
        <v>2</v>
      </c>
      <c r="M11" s="117" t="str">
        <f t="shared" si="1"/>
        <v>Ocasional</v>
      </c>
      <c r="N11" s="205">
        <f t="shared" si="2"/>
        <v>2</v>
      </c>
      <c r="O11" s="125" t="str">
        <f t="shared" si="3"/>
        <v>Bajo</v>
      </c>
      <c r="P11" s="205">
        <v>10</v>
      </c>
      <c r="Q11" s="125" t="str">
        <f t="shared" si="4"/>
        <v>Leve</v>
      </c>
      <c r="R11" s="205">
        <f t="shared" si="5"/>
        <v>20</v>
      </c>
      <c r="S11" s="117" t="str">
        <f t="shared" si="9"/>
        <v>IV</v>
      </c>
      <c r="T11" s="126" t="str">
        <f t="shared" si="10"/>
        <v>Aceptable</v>
      </c>
      <c r="U11" s="126" t="s">
        <v>4</v>
      </c>
      <c r="V11" s="162">
        <v>0</v>
      </c>
      <c r="W11" s="162">
        <v>0</v>
      </c>
      <c r="X11" s="162">
        <f t="shared" si="8"/>
        <v>0</v>
      </c>
      <c r="Y11" s="205" t="s">
        <v>613</v>
      </c>
      <c r="Z11" s="205" t="s">
        <v>4</v>
      </c>
      <c r="AA11" s="205" t="s">
        <v>593</v>
      </c>
      <c r="AB11" s="205" t="s">
        <v>593</v>
      </c>
      <c r="AC11" s="205" t="s">
        <v>593</v>
      </c>
      <c r="AD11" s="205" t="s">
        <v>614</v>
      </c>
      <c r="AE11" s="205" t="s">
        <v>593</v>
      </c>
      <c r="AF11" s="636"/>
      <c r="AG11" s="637"/>
    </row>
    <row r="12" spans="2:33" s="163" customFormat="1" ht="110.45" customHeight="1" x14ac:dyDescent="0.2">
      <c r="B12" s="170" t="s">
        <v>691</v>
      </c>
      <c r="C12" s="205" t="s">
        <v>4</v>
      </c>
      <c r="D12" s="161" t="s">
        <v>323</v>
      </c>
      <c r="E12" s="161" t="s">
        <v>692</v>
      </c>
      <c r="F12" s="161" t="s">
        <v>617</v>
      </c>
      <c r="G12" s="205" t="s">
        <v>670</v>
      </c>
      <c r="H12" s="205" t="s">
        <v>671</v>
      </c>
      <c r="I12" s="161" t="s">
        <v>618</v>
      </c>
      <c r="J12" s="205">
        <v>2</v>
      </c>
      <c r="K12" s="117" t="str">
        <f t="shared" si="0"/>
        <v>Medio</v>
      </c>
      <c r="L12" s="205">
        <v>3</v>
      </c>
      <c r="M12" s="117" t="str">
        <f t="shared" si="1"/>
        <v>Frecuente</v>
      </c>
      <c r="N12" s="205">
        <f t="shared" si="2"/>
        <v>6</v>
      </c>
      <c r="O12" s="125" t="str">
        <f t="shared" si="3"/>
        <v>Medio</v>
      </c>
      <c r="P12" s="205">
        <v>10</v>
      </c>
      <c r="Q12" s="125" t="str">
        <f t="shared" si="4"/>
        <v>Leve</v>
      </c>
      <c r="R12" s="205">
        <f t="shared" si="5"/>
        <v>60</v>
      </c>
      <c r="S12" s="117" t="str">
        <f t="shared" si="9"/>
        <v>III</v>
      </c>
      <c r="T12" s="126" t="str">
        <f t="shared" si="10"/>
        <v>Aceptable</v>
      </c>
      <c r="U12" s="126" t="s">
        <v>4</v>
      </c>
      <c r="V12" s="162">
        <v>0</v>
      </c>
      <c r="W12" s="162">
        <v>0</v>
      </c>
      <c r="X12" s="162">
        <f t="shared" si="8"/>
        <v>0</v>
      </c>
      <c r="Y12" s="161" t="s">
        <v>619</v>
      </c>
      <c r="Z12" s="205" t="s">
        <v>4</v>
      </c>
      <c r="AA12" s="205" t="s">
        <v>593</v>
      </c>
      <c r="AB12" s="205" t="s">
        <v>593</v>
      </c>
      <c r="AC12" s="205" t="s">
        <v>593</v>
      </c>
      <c r="AD12" s="161" t="s">
        <v>620</v>
      </c>
      <c r="AE12" s="205" t="s">
        <v>593</v>
      </c>
      <c r="AF12" s="636"/>
      <c r="AG12" s="637"/>
    </row>
    <row r="13" spans="2:33" s="163" customFormat="1" ht="88.5" customHeight="1" x14ac:dyDescent="0.2">
      <c r="B13" s="170" t="s">
        <v>693</v>
      </c>
      <c r="C13" s="205" t="s">
        <v>4</v>
      </c>
      <c r="D13" s="161" t="s">
        <v>323</v>
      </c>
      <c r="E13" s="205" t="s">
        <v>694</v>
      </c>
      <c r="F13" s="161" t="s">
        <v>695</v>
      </c>
      <c r="G13" s="205" t="s">
        <v>593</v>
      </c>
      <c r="H13" s="205" t="s">
        <v>671</v>
      </c>
      <c r="I13" s="161" t="s">
        <v>618</v>
      </c>
      <c r="J13" s="205">
        <v>2</v>
      </c>
      <c r="K13" s="117" t="str">
        <f t="shared" si="0"/>
        <v>Medio</v>
      </c>
      <c r="L13" s="205">
        <v>3</v>
      </c>
      <c r="M13" s="117" t="str">
        <f t="shared" si="1"/>
        <v>Frecuente</v>
      </c>
      <c r="N13" s="205">
        <f t="shared" si="2"/>
        <v>6</v>
      </c>
      <c r="O13" s="125" t="str">
        <f t="shared" si="3"/>
        <v>Medio</v>
      </c>
      <c r="P13" s="205">
        <v>10</v>
      </c>
      <c r="Q13" s="125" t="str">
        <f t="shared" si="4"/>
        <v>Leve</v>
      </c>
      <c r="R13" s="205">
        <f t="shared" si="5"/>
        <v>60</v>
      </c>
      <c r="S13" s="117" t="str">
        <f t="shared" si="9"/>
        <v>III</v>
      </c>
      <c r="T13" s="126" t="str">
        <f t="shared" si="10"/>
        <v>Aceptable</v>
      </c>
      <c r="U13" s="126" t="s">
        <v>4</v>
      </c>
      <c r="V13" s="162">
        <v>0</v>
      </c>
      <c r="W13" s="162">
        <v>0</v>
      </c>
      <c r="X13" s="162">
        <f t="shared" si="8"/>
        <v>0</v>
      </c>
      <c r="Y13" s="161" t="s">
        <v>696</v>
      </c>
      <c r="Z13" s="205" t="s">
        <v>4</v>
      </c>
      <c r="AA13" s="205" t="s">
        <v>593</v>
      </c>
      <c r="AB13" s="205" t="s">
        <v>593</v>
      </c>
      <c r="AC13" s="205" t="s">
        <v>593</v>
      </c>
      <c r="AD13" s="161" t="s">
        <v>697</v>
      </c>
      <c r="AE13" s="205" t="s">
        <v>593</v>
      </c>
      <c r="AF13" s="636"/>
      <c r="AG13" s="637"/>
    </row>
    <row r="14" spans="2:33" s="163" customFormat="1" ht="72" x14ac:dyDescent="0.2">
      <c r="B14" s="173" t="s">
        <v>698</v>
      </c>
      <c r="C14" s="205" t="s">
        <v>4</v>
      </c>
      <c r="D14" s="161" t="s">
        <v>17</v>
      </c>
      <c r="E14" s="205" t="s">
        <v>622</v>
      </c>
      <c r="F14" s="205" t="s">
        <v>623</v>
      </c>
      <c r="G14" s="205" t="s">
        <v>593</v>
      </c>
      <c r="H14" s="205" t="s">
        <v>593</v>
      </c>
      <c r="I14" s="205" t="s">
        <v>593</v>
      </c>
      <c r="J14" s="205">
        <v>1</v>
      </c>
      <c r="K14" s="117" t="str">
        <f t="shared" si="0"/>
        <v/>
      </c>
      <c r="L14" s="205">
        <v>2</v>
      </c>
      <c r="M14" s="117" t="str">
        <f t="shared" si="1"/>
        <v>Ocasional</v>
      </c>
      <c r="N14" s="205">
        <f t="shared" si="2"/>
        <v>2</v>
      </c>
      <c r="O14" s="125" t="str">
        <f t="shared" si="3"/>
        <v>Bajo</v>
      </c>
      <c r="P14" s="205">
        <v>10</v>
      </c>
      <c r="Q14" s="125" t="str">
        <f t="shared" si="4"/>
        <v>Leve</v>
      </c>
      <c r="R14" s="205">
        <f t="shared" si="5"/>
        <v>20</v>
      </c>
      <c r="S14" s="117" t="str">
        <f t="shared" si="9"/>
        <v>IV</v>
      </c>
      <c r="T14" s="126" t="str">
        <f t="shared" si="10"/>
        <v>Aceptable</v>
      </c>
      <c r="U14" s="126" t="s">
        <v>4</v>
      </c>
      <c r="V14" s="162">
        <v>0</v>
      </c>
      <c r="W14" s="162">
        <v>0</v>
      </c>
      <c r="X14" s="162">
        <f t="shared" si="8"/>
        <v>0</v>
      </c>
      <c r="Y14" s="205" t="s">
        <v>624</v>
      </c>
      <c r="Z14" s="205" t="s">
        <v>4</v>
      </c>
      <c r="AA14" s="205" t="s">
        <v>593</v>
      </c>
      <c r="AB14" s="205" t="s">
        <v>593</v>
      </c>
      <c r="AC14" s="205" t="s">
        <v>625</v>
      </c>
      <c r="AD14" s="205" t="s">
        <v>626</v>
      </c>
      <c r="AE14" s="205" t="s">
        <v>593</v>
      </c>
      <c r="AF14" s="636"/>
      <c r="AG14" s="637"/>
    </row>
    <row r="15" spans="2:33" s="163" customFormat="1" ht="75.75" customHeight="1" x14ac:dyDescent="0.2">
      <c r="B15" s="174" t="s">
        <v>699</v>
      </c>
      <c r="C15" s="205" t="s">
        <v>4</v>
      </c>
      <c r="D15" s="161" t="s">
        <v>17</v>
      </c>
      <c r="E15" s="205" t="s">
        <v>700</v>
      </c>
      <c r="F15" s="205" t="s">
        <v>701</v>
      </c>
      <c r="G15" s="205" t="s">
        <v>593</v>
      </c>
      <c r="H15" s="205" t="s">
        <v>593</v>
      </c>
      <c r="I15" s="205" t="s">
        <v>593</v>
      </c>
      <c r="J15" s="205">
        <v>1</v>
      </c>
      <c r="K15" s="117" t="str">
        <f t="shared" si="0"/>
        <v/>
      </c>
      <c r="L15" s="205">
        <v>1</v>
      </c>
      <c r="M15" s="117" t="str">
        <f t="shared" si="1"/>
        <v>Esporádica</v>
      </c>
      <c r="N15" s="205">
        <f t="shared" si="2"/>
        <v>1</v>
      </c>
      <c r="O15" s="125" t="str">
        <f t="shared" si="3"/>
        <v>Bajo</v>
      </c>
      <c r="P15" s="205">
        <v>10</v>
      </c>
      <c r="Q15" s="125" t="str">
        <f t="shared" si="4"/>
        <v>Leve</v>
      </c>
      <c r="R15" s="205">
        <f t="shared" si="5"/>
        <v>10</v>
      </c>
      <c r="S15" s="117" t="str">
        <f t="shared" si="9"/>
        <v>IV</v>
      </c>
      <c r="T15" s="126" t="str">
        <f t="shared" si="10"/>
        <v>Aceptable</v>
      </c>
      <c r="U15" s="126" t="s">
        <v>4</v>
      </c>
      <c r="V15" s="162">
        <v>0</v>
      </c>
      <c r="W15" s="162">
        <v>0</v>
      </c>
      <c r="X15" s="162">
        <f t="shared" si="8"/>
        <v>0</v>
      </c>
      <c r="Y15" s="205" t="s">
        <v>702</v>
      </c>
      <c r="Z15" s="205" t="s">
        <v>4</v>
      </c>
      <c r="AA15" s="205" t="s">
        <v>593</v>
      </c>
      <c r="AB15" s="205" t="s">
        <v>593</v>
      </c>
      <c r="AC15" s="205" t="s">
        <v>593</v>
      </c>
      <c r="AD15" s="205" t="s">
        <v>703</v>
      </c>
      <c r="AE15" s="205" t="s">
        <v>593</v>
      </c>
      <c r="AF15" s="636"/>
      <c r="AG15" s="637"/>
    </row>
    <row r="16" spans="2:33" s="163" customFormat="1" ht="75.75" customHeight="1" x14ac:dyDescent="0.2">
      <c r="B16" s="174" t="s">
        <v>704</v>
      </c>
      <c r="C16" s="205" t="s">
        <v>4</v>
      </c>
      <c r="D16" s="161" t="s">
        <v>17</v>
      </c>
      <c r="E16" s="205" t="s">
        <v>628</v>
      </c>
      <c r="F16" s="205" t="s">
        <v>629</v>
      </c>
      <c r="G16" s="205" t="s">
        <v>593</v>
      </c>
      <c r="H16" s="205" t="s">
        <v>630</v>
      </c>
      <c r="I16" s="205" t="s">
        <v>631</v>
      </c>
      <c r="J16" s="205">
        <v>2</v>
      </c>
      <c r="K16" s="117" t="str">
        <f t="shared" si="0"/>
        <v>Medio</v>
      </c>
      <c r="L16" s="205">
        <v>2</v>
      </c>
      <c r="M16" s="117" t="str">
        <f t="shared" si="1"/>
        <v>Ocasional</v>
      </c>
      <c r="N16" s="205">
        <f t="shared" si="2"/>
        <v>4</v>
      </c>
      <c r="O16" s="125" t="str">
        <f t="shared" si="3"/>
        <v>Bajo</v>
      </c>
      <c r="P16" s="205">
        <v>10</v>
      </c>
      <c r="Q16" s="125" t="str">
        <f t="shared" si="4"/>
        <v>Leve</v>
      </c>
      <c r="R16" s="205">
        <f t="shared" si="5"/>
        <v>40</v>
      </c>
      <c r="S16" s="117" t="str">
        <f t="shared" si="9"/>
        <v>III</v>
      </c>
      <c r="T16" s="126" t="str">
        <f t="shared" si="10"/>
        <v>Aceptable</v>
      </c>
      <c r="U16" s="126" t="s">
        <v>4</v>
      </c>
      <c r="V16" s="162">
        <v>0</v>
      </c>
      <c r="W16" s="162">
        <v>0</v>
      </c>
      <c r="X16" s="162">
        <f t="shared" si="8"/>
        <v>0</v>
      </c>
      <c r="Y16" s="205" t="s">
        <v>632</v>
      </c>
      <c r="Z16" s="205" t="s">
        <v>4</v>
      </c>
      <c r="AA16" s="205" t="s">
        <v>593</v>
      </c>
      <c r="AB16" s="205" t="s">
        <v>593</v>
      </c>
      <c r="AC16" s="205" t="s">
        <v>593</v>
      </c>
      <c r="AD16" s="205" t="s">
        <v>633</v>
      </c>
      <c r="AE16" s="205" t="s">
        <v>593</v>
      </c>
      <c r="AF16" s="205"/>
      <c r="AG16" s="214"/>
    </row>
    <row r="17" spans="2:33" s="163" customFormat="1" ht="61.5" customHeight="1" x14ac:dyDescent="0.2">
      <c r="B17" s="170" t="s">
        <v>634</v>
      </c>
      <c r="C17" s="205" t="s">
        <v>4</v>
      </c>
      <c r="D17" s="161" t="s">
        <v>17</v>
      </c>
      <c r="E17" s="205" t="s">
        <v>635</v>
      </c>
      <c r="F17" s="205" t="s">
        <v>636</v>
      </c>
      <c r="G17" s="205" t="s">
        <v>593</v>
      </c>
      <c r="H17" s="205" t="s">
        <v>637</v>
      </c>
      <c r="I17" s="205" t="s">
        <v>638</v>
      </c>
      <c r="J17" s="205">
        <v>6</v>
      </c>
      <c r="K17" s="117" t="str">
        <f t="shared" si="0"/>
        <v>Alto</v>
      </c>
      <c r="L17" s="205">
        <v>2</v>
      </c>
      <c r="M17" s="117" t="str">
        <f t="shared" si="1"/>
        <v>Ocasional</v>
      </c>
      <c r="N17" s="205">
        <f t="shared" si="2"/>
        <v>12</v>
      </c>
      <c r="O17" s="125" t="str">
        <f t="shared" si="3"/>
        <v>Alto</v>
      </c>
      <c r="P17" s="205">
        <v>25</v>
      </c>
      <c r="Q17" s="125" t="str">
        <f t="shared" si="4"/>
        <v>Grave</v>
      </c>
      <c r="R17" s="205">
        <f t="shared" si="5"/>
        <v>300</v>
      </c>
      <c r="S17" s="117" t="str">
        <f t="shared" si="9"/>
        <v>II</v>
      </c>
      <c r="T17" s="126" t="str">
        <f t="shared" si="10"/>
        <v>No Aceptable  o Aceptable con control específico</v>
      </c>
      <c r="U17" s="126" t="s">
        <v>4</v>
      </c>
      <c r="V17" s="162">
        <v>0</v>
      </c>
      <c r="W17" s="162">
        <v>0</v>
      </c>
      <c r="X17" s="162">
        <f t="shared" si="8"/>
        <v>0</v>
      </c>
      <c r="Y17" s="205" t="s">
        <v>639</v>
      </c>
      <c r="Z17" s="205" t="s">
        <v>4</v>
      </c>
      <c r="AA17" s="205" t="s">
        <v>593</v>
      </c>
      <c r="AB17" s="205" t="s">
        <v>593</v>
      </c>
      <c r="AC17" s="205" t="s">
        <v>593</v>
      </c>
      <c r="AD17" s="205" t="s">
        <v>640</v>
      </c>
      <c r="AE17" s="205" t="s">
        <v>593</v>
      </c>
      <c r="AF17" s="636"/>
      <c r="AG17" s="637"/>
    </row>
    <row r="18" spans="2:33" s="163" customFormat="1" ht="72.75" thickBot="1" x14ac:dyDescent="0.25">
      <c r="B18" s="182" t="s">
        <v>705</v>
      </c>
      <c r="C18" s="175" t="s">
        <v>4</v>
      </c>
      <c r="D18" s="215" t="s">
        <v>642</v>
      </c>
      <c r="E18" s="175" t="s">
        <v>650</v>
      </c>
      <c r="F18" s="175" t="s">
        <v>651</v>
      </c>
      <c r="G18" s="175" t="s">
        <v>652</v>
      </c>
      <c r="H18" s="175" t="s">
        <v>593</v>
      </c>
      <c r="I18" s="215" t="s">
        <v>653</v>
      </c>
      <c r="J18" s="175">
        <v>2</v>
      </c>
      <c r="K18" s="246" t="str">
        <f t="shared" si="0"/>
        <v>Medio</v>
      </c>
      <c r="L18" s="175">
        <v>2</v>
      </c>
      <c r="M18" s="246" t="str">
        <f t="shared" si="1"/>
        <v>Ocasional</v>
      </c>
      <c r="N18" s="175">
        <f t="shared" si="2"/>
        <v>4</v>
      </c>
      <c r="O18" s="253" t="str">
        <f t="shared" si="3"/>
        <v>Bajo</v>
      </c>
      <c r="P18" s="175">
        <v>25</v>
      </c>
      <c r="Q18" s="253" t="str">
        <f t="shared" si="4"/>
        <v>Grave</v>
      </c>
      <c r="R18" s="175">
        <f t="shared" si="5"/>
        <v>100</v>
      </c>
      <c r="S18" s="246" t="str">
        <f t="shared" si="9"/>
        <v>III</v>
      </c>
      <c r="T18" s="249" t="str">
        <f t="shared" si="10"/>
        <v>Aceptable</v>
      </c>
      <c r="U18" s="249" t="s">
        <v>4</v>
      </c>
      <c r="V18" s="176">
        <v>0</v>
      </c>
      <c r="W18" s="176">
        <v>0</v>
      </c>
      <c r="X18" s="176">
        <f t="shared" si="8"/>
        <v>0</v>
      </c>
      <c r="Y18" s="175" t="s">
        <v>654</v>
      </c>
      <c r="Z18" s="175" t="s">
        <v>4</v>
      </c>
      <c r="AA18" s="175" t="s">
        <v>593</v>
      </c>
      <c r="AB18" s="175" t="s">
        <v>593</v>
      </c>
      <c r="AC18" s="175" t="s">
        <v>593</v>
      </c>
      <c r="AD18" s="175" t="s">
        <v>655</v>
      </c>
      <c r="AE18" s="175" t="s">
        <v>593</v>
      </c>
      <c r="AF18" s="638"/>
      <c r="AG18" s="639"/>
    </row>
    <row r="19" spans="2:33" s="163" customFormat="1" ht="12" x14ac:dyDescent="0.2"/>
    <row r="20" spans="2:33" s="163" customFormat="1" ht="12" x14ac:dyDescent="0.2"/>
    <row r="21" spans="2:33" s="163" customFormat="1" ht="12" x14ac:dyDescent="0.2"/>
    <row r="22" spans="2:33" s="163" customFormat="1" ht="12" x14ac:dyDescent="0.2"/>
    <row r="23" spans="2:33" s="163" customFormat="1" ht="12" x14ac:dyDescent="0.2"/>
    <row r="24" spans="2:33" s="163" customFormat="1" ht="12" x14ac:dyDescent="0.2"/>
    <row r="25" spans="2:33" s="163" customFormat="1" ht="12" x14ac:dyDescent="0.2"/>
    <row r="26" spans="2:33" s="163" customFormat="1" ht="12" x14ac:dyDescent="0.2"/>
    <row r="27" spans="2:33" s="163" customFormat="1" ht="12" x14ac:dyDescent="0.2"/>
    <row r="28" spans="2:33" s="163" customFormat="1" ht="12" x14ac:dyDescent="0.2"/>
    <row r="29" spans="2:33" s="163" customFormat="1" ht="12" x14ac:dyDescent="0.2"/>
    <row r="30" spans="2:33" s="163" customFormat="1" ht="12" x14ac:dyDescent="0.2"/>
    <row r="31" spans="2:33" s="163" customFormat="1" ht="12" x14ac:dyDescent="0.2"/>
    <row r="32" spans="2:33"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sheetData>
  <autoFilter ref="A8:AG18" xr:uid="{00000000-0009-0000-0000-00001B000000}">
    <filterColumn colId="9" showButton="0"/>
    <filterColumn colId="11" showButton="0"/>
    <filterColumn colId="13" showButton="0"/>
    <filterColumn colId="15" showButton="0"/>
    <filterColumn colId="17" showButton="0"/>
    <filterColumn colId="31" showButton="0"/>
  </autoFilter>
  <mergeCells count="45">
    <mergeCell ref="B5:C5"/>
    <mergeCell ref="D5:AG5"/>
    <mergeCell ref="B2:H2"/>
    <mergeCell ref="I2:AG2"/>
    <mergeCell ref="B3:D3"/>
    <mergeCell ref="E3:H3"/>
    <mergeCell ref="I3:L3"/>
    <mergeCell ref="M3:T3"/>
    <mergeCell ref="U3:X3"/>
    <mergeCell ref="Y3:AB3"/>
    <mergeCell ref="AC3:AD3"/>
    <mergeCell ref="AF3:AG3"/>
    <mergeCell ref="B4:C4"/>
    <mergeCell ref="D4:H4"/>
    <mergeCell ref="J4:Y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 ref="AF15:AG15"/>
    <mergeCell ref="AF17:AG17"/>
    <mergeCell ref="AF18:AG18"/>
    <mergeCell ref="AF9:AG9"/>
    <mergeCell ref="AF10:AG10"/>
    <mergeCell ref="AF11:AG11"/>
    <mergeCell ref="AF12:AG12"/>
    <mergeCell ref="AF13:AG13"/>
    <mergeCell ref="AF14:AG14"/>
  </mergeCells>
  <conditionalFormatting sqref="S9:S18">
    <cfRule type="cellIs" dxfId="32" priority="1" stopIfTrue="1" operator="equal">
      <formula>"IV"</formula>
    </cfRule>
    <cfRule type="cellIs" dxfId="31" priority="2" stopIfTrue="1" operator="equal">
      <formula>"III"</formula>
    </cfRule>
    <cfRule type="cellIs" dxfId="30" priority="3" stopIfTrue="1" operator="equal">
      <formula>"II"</formula>
    </cfRule>
    <cfRule type="cellIs" dxfId="29" priority="4" stopIfTrue="1" operator="equal">
      <formula>"I"</formula>
    </cfRule>
  </conditionalFormatting>
  <conditionalFormatting sqref="T9:U18">
    <cfRule type="cellIs" dxfId="28" priority="5" operator="equal">
      <formula>"Mejorable"</formula>
    </cfRule>
    <cfRule type="cellIs" dxfId="27" priority="6" stopIfTrue="1" operator="equal">
      <formula>"No Aceptable"</formula>
    </cfRule>
    <cfRule type="cellIs" dxfId="26" priority="7" stopIfTrue="1" operator="equal">
      <formula>"Aceptable"</formula>
    </cfRule>
    <cfRule type="cellIs" dxfId="25" priority="8" operator="equal">
      <formula>"No Aceptable  o Aceptable con control específico"</formula>
    </cfRule>
  </conditionalFormatting>
  <conditionalFormatting sqref="U9:U18">
    <cfRule type="containsText" dxfId="24" priority="9" operator="containsText" text="SI">
      <formula>NOT(ISERROR(SEARCH(("SI"),(U9))))</formula>
    </cfRule>
    <cfRule type="cellIs" dxfId="23" priority="10" operator="equal">
      <formula>"NO"</formula>
    </cfRule>
    <cfRule type="containsText" dxfId="22" priority="11" operator="containsText" text="SI">
      <formula>NOT(ISERROR(SEARCH(("SI"),(U9))))</formula>
    </cfRule>
  </conditionalFormatting>
  <dataValidations count="2">
    <dataValidation type="list" allowBlank="1" showInputMessage="1" showErrorMessage="1" sqref="D9:D18" xr:uid="{00000000-0002-0000-1B00-000000000000}">
      <formula1>CLASIFICACIÓN</formula1>
    </dataValidation>
    <dataValidation type="list" allowBlank="1" showErrorMessage="1" sqref="U9:U18" xr:uid="{00000000-0002-0000-1B00-000001000000}">
      <formula1>RUTINARIA</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2000000}">
          <x14:formula1>
            <xm:f>'d:\icg90002\Downloads\[Matriz unica (1).xlsx]CONTROL'!#REF!</xm:f>
          </x14:formula1>
          <xm:sqref>J9:J18 P9:P18 L9:L18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66BD3"/>
  </sheetPr>
  <dimension ref="B1:AG191"/>
  <sheetViews>
    <sheetView zoomScale="80" zoomScaleNormal="80" workbookViewId="0"/>
  </sheetViews>
  <sheetFormatPr baseColWidth="10" defaultColWidth="10" defaultRowHeight="15" x14ac:dyDescent="0.2"/>
  <cols>
    <col min="1" max="1" width="2.875" style="155" customWidth="1"/>
    <col min="2" max="2" width="22.375" style="155" customWidth="1"/>
    <col min="3" max="3" width="10" style="155"/>
    <col min="4" max="4" width="11.125" style="155" customWidth="1"/>
    <col min="5" max="5" width="17.875" style="155" customWidth="1"/>
    <col min="6" max="9" width="10" style="155"/>
    <col min="10" max="12" width="6.5" style="155" customWidth="1"/>
    <col min="13" max="13" width="9" style="155" customWidth="1"/>
    <col min="14" max="16" width="6.5" style="155" customWidth="1"/>
    <col min="17" max="17" width="11.5" style="155" customWidth="1"/>
    <col min="18" max="19" width="6.5" style="155" customWidth="1"/>
    <col min="20" max="20" width="12.25" style="155" customWidth="1"/>
    <col min="21" max="21" width="11.125" style="155" customWidth="1"/>
    <col min="22" max="29" width="10" style="155"/>
    <col min="30" max="30" width="12.25" style="155" customWidth="1"/>
    <col min="31" max="31" width="10" style="155"/>
    <col min="32" max="33" width="16.5" style="155" customWidth="1"/>
    <col min="34" max="16384" width="10" style="155"/>
  </cols>
  <sheetData>
    <row r="1" spans="2:33" ht="15.75" thickBot="1" x14ac:dyDescent="0.25">
      <c r="B1" s="183"/>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5"/>
    </row>
    <row r="2" spans="2:33" ht="78" customHeight="1" thickBot="1" x14ac:dyDescent="0.25">
      <c r="B2" s="625"/>
      <c r="C2" s="626"/>
      <c r="D2" s="626"/>
      <c r="E2" s="626"/>
      <c r="F2" s="626"/>
      <c r="G2" s="626"/>
      <c r="H2" s="626"/>
      <c r="I2" s="627" t="s">
        <v>111</v>
      </c>
      <c r="J2" s="627"/>
      <c r="K2" s="627"/>
      <c r="L2" s="627"/>
      <c r="M2" s="627"/>
      <c r="N2" s="627"/>
      <c r="O2" s="627"/>
      <c r="P2" s="627"/>
      <c r="Q2" s="627"/>
      <c r="R2" s="627"/>
      <c r="S2" s="627"/>
      <c r="T2" s="627"/>
      <c r="U2" s="627"/>
      <c r="V2" s="627"/>
      <c r="W2" s="627"/>
      <c r="X2" s="627"/>
      <c r="Y2" s="627"/>
      <c r="Z2" s="627"/>
      <c r="AA2" s="627"/>
      <c r="AB2" s="627"/>
      <c r="AC2" s="627"/>
      <c r="AD2" s="627"/>
      <c r="AE2" s="627"/>
      <c r="AF2" s="627"/>
      <c r="AG2" s="628"/>
    </row>
    <row r="3" spans="2:33" s="157" customFormat="1" ht="21" customHeight="1" x14ac:dyDescent="0.2">
      <c r="B3" s="629" t="s">
        <v>357</v>
      </c>
      <c r="C3" s="630"/>
      <c r="D3" s="630"/>
      <c r="E3" s="630" t="s">
        <v>313</v>
      </c>
      <c r="F3" s="630"/>
      <c r="G3" s="630"/>
      <c r="H3" s="630"/>
      <c r="I3" s="631" t="s">
        <v>358</v>
      </c>
      <c r="J3" s="631"/>
      <c r="K3" s="631"/>
      <c r="L3" s="631"/>
      <c r="M3" s="631" t="s">
        <v>359</v>
      </c>
      <c r="N3" s="631"/>
      <c r="O3" s="631"/>
      <c r="P3" s="631"/>
      <c r="Q3" s="631"/>
      <c r="R3" s="631"/>
      <c r="S3" s="631"/>
      <c r="T3" s="631"/>
      <c r="U3" s="630" t="s">
        <v>360</v>
      </c>
      <c r="V3" s="630"/>
      <c r="W3" s="630"/>
      <c r="X3" s="630"/>
      <c r="Y3" s="630"/>
      <c r="Z3" s="630"/>
      <c r="AA3" s="630"/>
      <c r="AB3" s="630"/>
      <c r="AC3" s="630" t="s">
        <v>586</v>
      </c>
      <c r="AD3" s="630"/>
      <c r="AE3" s="156" t="s">
        <v>332</v>
      </c>
      <c r="AF3" s="642"/>
      <c r="AG3" s="643"/>
    </row>
    <row r="4" spans="2:33" s="157" customFormat="1" ht="14.45" customHeight="1" x14ac:dyDescent="0.2">
      <c r="B4" s="632" t="s">
        <v>351</v>
      </c>
      <c r="C4" s="601"/>
      <c r="D4" s="633" t="s">
        <v>482</v>
      </c>
      <c r="E4" s="633"/>
      <c r="F4" s="633"/>
      <c r="G4" s="633"/>
      <c r="H4" s="633"/>
      <c r="I4" s="158"/>
      <c r="J4" s="634"/>
      <c r="K4" s="634"/>
      <c r="L4" s="634"/>
      <c r="M4" s="634"/>
      <c r="N4" s="634"/>
      <c r="O4" s="634"/>
      <c r="P4" s="634"/>
      <c r="Q4" s="634"/>
      <c r="R4" s="634"/>
      <c r="S4" s="634"/>
      <c r="T4" s="634"/>
      <c r="U4" s="634"/>
      <c r="V4" s="634"/>
      <c r="W4" s="634"/>
      <c r="X4" s="634"/>
      <c r="Y4" s="634"/>
      <c r="Z4" s="159" t="s">
        <v>355</v>
      </c>
      <c r="AA4" s="633"/>
      <c r="AB4" s="633"/>
      <c r="AC4" s="633"/>
      <c r="AD4" s="633"/>
      <c r="AE4" s="601" t="s">
        <v>587</v>
      </c>
      <c r="AF4" s="601"/>
      <c r="AG4" s="602"/>
    </row>
    <row r="5" spans="2:33" s="157" customFormat="1" ht="15.75" thickBot="1" x14ac:dyDescent="0.25">
      <c r="B5" s="621" t="s">
        <v>588</v>
      </c>
      <c r="C5" s="622"/>
      <c r="D5" s="623" t="s">
        <v>483</v>
      </c>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4"/>
    </row>
    <row r="6" spans="2:33" ht="15.75" thickBot="1" x14ac:dyDescent="0.25">
      <c r="B6" s="186" t="s">
        <v>393</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44"/>
    </row>
    <row r="7" spans="2:33" ht="24" customHeight="1" x14ac:dyDescent="0.2">
      <c r="B7" s="604" t="s">
        <v>334</v>
      </c>
      <c r="C7" s="606" t="s">
        <v>333</v>
      </c>
      <c r="D7" s="608" t="s">
        <v>124</v>
      </c>
      <c r="E7" s="609"/>
      <c r="F7" s="608" t="s">
        <v>125</v>
      </c>
      <c r="G7" s="611" t="s">
        <v>126</v>
      </c>
      <c r="H7" s="609"/>
      <c r="I7" s="609"/>
      <c r="J7" s="612" t="s">
        <v>589</v>
      </c>
      <c r="K7" s="609"/>
      <c r="L7" s="609"/>
      <c r="M7" s="609"/>
      <c r="N7" s="609"/>
      <c r="O7" s="609"/>
      <c r="P7" s="609"/>
      <c r="Q7" s="609"/>
      <c r="R7" s="609"/>
      <c r="S7" s="609"/>
      <c r="T7" s="612" t="s">
        <v>319</v>
      </c>
      <c r="U7" s="612" t="s">
        <v>145</v>
      </c>
      <c r="V7" s="614" t="s">
        <v>590</v>
      </c>
      <c r="W7" s="609"/>
      <c r="X7" s="609"/>
      <c r="Y7" s="614" t="s">
        <v>131</v>
      </c>
      <c r="Z7" s="614" t="s">
        <v>132</v>
      </c>
      <c r="AA7" s="616" t="s">
        <v>133</v>
      </c>
      <c r="AB7" s="609"/>
      <c r="AC7" s="609"/>
      <c r="AD7" s="609"/>
      <c r="AE7" s="609"/>
      <c r="AF7" s="617" t="s">
        <v>134</v>
      </c>
      <c r="AG7" s="618"/>
    </row>
    <row r="8" spans="2:33" ht="81" customHeight="1" thickBot="1" x14ac:dyDescent="0.25">
      <c r="B8" s="654"/>
      <c r="C8" s="655"/>
      <c r="D8" s="204" t="s">
        <v>318</v>
      </c>
      <c r="E8" s="178" t="s">
        <v>317</v>
      </c>
      <c r="F8" s="656"/>
      <c r="G8" s="179" t="s">
        <v>137</v>
      </c>
      <c r="H8" s="179" t="s">
        <v>138</v>
      </c>
      <c r="I8" s="179" t="s">
        <v>139</v>
      </c>
      <c r="J8" s="650" t="s">
        <v>140</v>
      </c>
      <c r="K8" s="651"/>
      <c r="L8" s="650" t="s">
        <v>141</v>
      </c>
      <c r="M8" s="651"/>
      <c r="N8" s="650" t="s">
        <v>142</v>
      </c>
      <c r="O8" s="651"/>
      <c r="P8" s="650" t="s">
        <v>143</v>
      </c>
      <c r="Q8" s="651"/>
      <c r="R8" s="650" t="s">
        <v>350</v>
      </c>
      <c r="S8" s="651"/>
      <c r="T8" s="657"/>
      <c r="U8" s="657"/>
      <c r="V8" s="180" t="s">
        <v>146</v>
      </c>
      <c r="W8" s="180" t="s">
        <v>147</v>
      </c>
      <c r="X8" s="180" t="s">
        <v>148</v>
      </c>
      <c r="Y8" s="658"/>
      <c r="Z8" s="658"/>
      <c r="AA8" s="181" t="s">
        <v>149</v>
      </c>
      <c r="AB8" s="181" t="s">
        <v>150</v>
      </c>
      <c r="AC8" s="181" t="s">
        <v>151</v>
      </c>
      <c r="AD8" s="181" t="s">
        <v>591</v>
      </c>
      <c r="AE8" s="181" t="s">
        <v>153</v>
      </c>
      <c r="AF8" s="659"/>
      <c r="AG8" s="660"/>
    </row>
    <row r="9" spans="2:33" s="163" customFormat="1" ht="84" x14ac:dyDescent="0.2">
      <c r="B9" s="216" t="s">
        <v>706</v>
      </c>
      <c r="C9" s="217" t="s">
        <v>4</v>
      </c>
      <c r="D9" s="218" t="s">
        <v>13</v>
      </c>
      <c r="E9" s="217" t="s">
        <v>451</v>
      </c>
      <c r="F9" s="217" t="s">
        <v>602</v>
      </c>
      <c r="G9" s="217" t="s">
        <v>603</v>
      </c>
      <c r="H9" s="217" t="s">
        <v>604</v>
      </c>
      <c r="I9" s="217" t="s">
        <v>605</v>
      </c>
      <c r="J9" s="217">
        <v>2</v>
      </c>
      <c r="K9" s="254" t="str">
        <f t="shared" ref="K9:K20" si="0">+IF(J9="","Bajo",IF(J9=2,"Medio",IF(J9=6,"Alto",IF(J9=10,"Muy Alto",""))))</f>
        <v>Medio</v>
      </c>
      <c r="L9" s="217">
        <v>2</v>
      </c>
      <c r="M9" s="254" t="str">
        <f t="shared" ref="M9:M20" si="1">+IF(L9=0,"",IF(L9=1,"Esporádica",IF(L9=2,"Ocasional",IF(L9=3,"Frecuente",IF(L9=4,"Continua","")))))</f>
        <v>Ocasional</v>
      </c>
      <c r="N9" s="217">
        <f t="shared" ref="N9:N20" si="2">+J9*L9</f>
        <v>4</v>
      </c>
      <c r="O9" s="255" t="str">
        <f t="shared" ref="O9:O20" si="3">+IF(N9=0,"",IF(N9&lt;5,"Bajo",IF(N9&lt;9,"Medio",IF(N9&lt;21,"Alto",IF(N9&lt;41,"Muy Alto","")))))</f>
        <v>Bajo</v>
      </c>
      <c r="P9" s="217">
        <v>25</v>
      </c>
      <c r="Q9" s="255" t="str">
        <f t="shared" ref="Q9:Q20" si="4">+IF(P9=0,"",IF(P9&lt;11,"Leve",IF(P9&lt;26,"Grave",IF(P9&lt;61,"Muy Grave",IF(P9&lt;101,"Muerte","")))))</f>
        <v>Grave</v>
      </c>
      <c r="R9" s="217">
        <f t="shared" ref="R9:R20" si="5">+N9*P9</f>
        <v>100</v>
      </c>
      <c r="S9" s="254" t="str">
        <f t="shared" ref="S9" si="6">+IF(R9=0,"",IF(R9&lt;21,"IV",IF(R9&lt;121,"III",IF(R9&lt;501,"II",IF(R9&lt;4001,"I","")))))</f>
        <v>III</v>
      </c>
      <c r="T9" s="256" t="str">
        <f t="shared" ref="T9" si="7">+IF(S9=0,"",IF(S9="I","No Aceptable",IF(S9="II","No Aceptable  o Aceptable con control específico",IF(S9="III","Aceptable",IF(S9="IV","Aceptable","")))))</f>
        <v>Aceptable</v>
      </c>
      <c r="U9" s="256" t="s">
        <v>4</v>
      </c>
      <c r="V9" s="219">
        <v>0</v>
      </c>
      <c r="W9" s="219">
        <v>0</v>
      </c>
      <c r="X9" s="219">
        <f t="shared" ref="X9:X20" si="8">SUM(V9:W9)</f>
        <v>0</v>
      </c>
      <c r="Y9" s="217" t="s">
        <v>606</v>
      </c>
      <c r="Z9" s="217" t="s">
        <v>4</v>
      </c>
      <c r="AA9" s="217" t="s">
        <v>593</v>
      </c>
      <c r="AB9" s="217" t="s">
        <v>593</v>
      </c>
      <c r="AC9" s="217" t="s">
        <v>593</v>
      </c>
      <c r="AD9" s="217" t="s">
        <v>607</v>
      </c>
      <c r="AE9" s="217" t="s">
        <v>593</v>
      </c>
      <c r="AF9" s="652"/>
      <c r="AG9" s="653"/>
    </row>
    <row r="10" spans="2:33" s="163" customFormat="1" ht="48" customHeight="1" x14ac:dyDescent="0.2">
      <c r="B10" s="220" t="s">
        <v>707</v>
      </c>
      <c r="C10" s="203" t="s">
        <v>4</v>
      </c>
      <c r="D10" s="209" t="s">
        <v>608</v>
      </c>
      <c r="E10" s="203" t="s">
        <v>661</v>
      </c>
      <c r="F10" s="221" t="s">
        <v>662</v>
      </c>
      <c r="G10" s="203" t="s">
        <v>593</v>
      </c>
      <c r="H10" s="203" t="s">
        <v>593</v>
      </c>
      <c r="I10" s="203" t="s">
        <v>663</v>
      </c>
      <c r="J10" s="203">
        <v>2</v>
      </c>
      <c r="K10" s="206" t="str">
        <f t="shared" si="0"/>
        <v>Medio</v>
      </c>
      <c r="L10" s="203">
        <v>3</v>
      </c>
      <c r="M10" s="206" t="str">
        <f t="shared" si="1"/>
        <v>Frecuente</v>
      </c>
      <c r="N10" s="203">
        <f t="shared" si="2"/>
        <v>6</v>
      </c>
      <c r="O10" s="90" t="str">
        <f t="shared" si="3"/>
        <v>Medio</v>
      </c>
      <c r="P10" s="203">
        <v>10</v>
      </c>
      <c r="Q10" s="90" t="str">
        <f t="shared" si="4"/>
        <v>Leve</v>
      </c>
      <c r="R10" s="203">
        <f t="shared" si="5"/>
        <v>60</v>
      </c>
      <c r="S10" s="206" t="str">
        <f t="shared" ref="S10:S20" si="9">+IF(R10=0,"",IF(R10&lt;21,"IV",IF(R10&lt;121,"III",IF(R10&lt;501,"II",IF(R10&lt;4001,"I","")))))</f>
        <v>III</v>
      </c>
      <c r="T10" s="207" t="str">
        <f t="shared" ref="T10:T20" si="10">+IF(S10=0,"",IF(S10="I","No Aceptable",IF(S10="II","No Aceptable  o Aceptable con control específico",IF(S10="III","Aceptable",IF(S10="IV","Aceptable","")))))</f>
        <v>Aceptable</v>
      </c>
      <c r="U10" s="207" t="s">
        <v>4</v>
      </c>
      <c r="V10" s="194">
        <v>0</v>
      </c>
      <c r="W10" s="194">
        <v>0</v>
      </c>
      <c r="X10" s="194">
        <f t="shared" si="8"/>
        <v>0</v>
      </c>
      <c r="Y10" s="203" t="s">
        <v>664</v>
      </c>
      <c r="Z10" s="203" t="s">
        <v>4</v>
      </c>
      <c r="AA10" s="203" t="s">
        <v>593</v>
      </c>
      <c r="AB10" s="203" t="s">
        <v>593</v>
      </c>
      <c r="AC10" s="209" t="s">
        <v>593</v>
      </c>
      <c r="AD10" s="209" t="s">
        <v>665</v>
      </c>
      <c r="AE10" s="203" t="s">
        <v>593</v>
      </c>
      <c r="AF10" s="645"/>
      <c r="AG10" s="646"/>
    </row>
    <row r="11" spans="2:33" s="163" customFormat="1" ht="72" x14ac:dyDescent="0.2">
      <c r="B11" s="220" t="s">
        <v>707</v>
      </c>
      <c r="C11" s="203" t="s">
        <v>4</v>
      </c>
      <c r="D11" s="209" t="s">
        <v>608</v>
      </c>
      <c r="E11" s="203" t="s">
        <v>666</v>
      </c>
      <c r="F11" s="221" t="s">
        <v>667</v>
      </c>
      <c r="G11" s="203" t="s">
        <v>593</v>
      </c>
      <c r="H11" s="203" t="s">
        <v>593</v>
      </c>
      <c r="I11" s="203" t="s">
        <v>663</v>
      </c>
      <c r="J11" s="203">
        <v>2</v>
      </c>
      <c r="K11" s="206" t="str">
        <f t="shared" si="0"/>
        <v>Medio</v>
      </c>
      <c r="L11" s="203">
        <v>3</v>
      </c>
      <c r="M11" s="206" t="str">
        <f t="shared" si="1"/>
        <v>Frecuente</v>
      </c>
      <c r="N11" s="203">
        <f t="shared" si="2"/>
        <v>6</v>
      </c>
      <c r="O11" s="90" t="str">
        <f t="shared" si="3"/>
        <v>Medio</v>
      </c>
      <c r="P11" s="203">
        <v>10</v>
      </c>
      <c r="Q11" s="90" t="str">
        <f t="shared" si="4"/>
        <v>Leve</v>
      </c>
      <c r="R11" s="203">
        <f t="shared" si="5"/>
        <v>60</v>
      </c>
      <c r="S11" s="206" t="str">
        <f t="shared" si="9"/>
        <v>III</v>
      </c>
      <c r="T11" s="207" t="str">
        <f t="shared" si="10"/>
        <v>Aceptable</v>
      </c>
      <c r="U11" s="207" t="s">
        <v>4</v>
      </c>
      <c r="V11" s="194">
        <v>0</v>
      </c>
      <c r="W11" s="194">
        <v>0</v>
      </c>
      <c r="X11" s="194">
        <f t="shared" si="8"/>
        <v>0</v>
      </c>
      <c r="Y11" s="203" t="s">
        <v>668</v>
      </c>
      <c r="Z11" s="203" t="s">
        <v>4</v>
      </c>
      <c r="AA11" s="203" t="s">
        <v>593</v>
      </c>
      <c r="AB11" s="203" t="s">
        <v>593</v>
      </c>
      <c r="AC11" s="209" t="s">
        <v>593</v>
      </c>
      <c r="AD11" s="209" t="s">
        <v>665</v>
      </c>
      <c r="AE11" s="203" t="s">
        <v>593</v>
      </c>
      <c r="AF11" s="645"/>
      <c r="AG11" s="646"/>
    </row>
    <row r="12" spans="2:33" s="163" customFormat="1" ht="72.599999999999994" customHeight="1" x14ac:dyDescent="0.2">
      <c r="B12" s="649" t="s">
        <v>708</v>
      </c>
      <c r="C12" s="203" t="s">
        <v>4</v>
      </c>
      <c r="D12" s="209" t="s">
        <v>324</v>
      </c>
      <c r="E12" s="203" t="s">
        <v>52</v>
      </c>
      <c r="F12" s="209" t="s">
        <v>610</v>
      </c>
      <c r="G12" s="203" t="s">
        <v>593</v>
      </c>
      <c r="H12" s="203" t="s">
        <v>611</v>
      </c>
      <c r="I12" s="209" t="s">
        <v>612</v>
      </c>
      <c r="J12" s="203">
        <v>1</v>
      </c>
      <c r="K12" s="206" t="str">
        <f t="shared" si="0"/>
        <v/>
      </c>
      <c r="L12" s="203">
        <v>2</v>
      </c>
      <c r="M12" s="206" t="str">
        <f t="shared" si="1"/>
        <v>Ocasional</v>
      </c>
      <c r="N12" s="203">
        <f t="shared" si="2"/>
        <v>2</v>
      </c>
      <c r="O12" s="90" t="str">
        <f t="shared" si="3"/>
        <v>Bajo</v>
      </c>
      <c r="P12" s="203">
        <v>10</v>
      </c>
      <c r="Q12" s="90" t="str">
        <f t="shared" si="4"/>
        <v>Leve</v>
      </c>
      <c r="R12" s="203">
        <f t="shared" si="5"/>
        <v>20</v>
      </c>
      <c r="S12" s="206" t="str">
        <f t="shared" si="9"/>
        <v>IV</v>
      </c>
      <c r="T12" s="207" t="str">
        <f t="shared" si="10"/>
        <v>Aceptable</v>
      </c>
      <c r="U12" s="207" t="s">
        <v>4</v>
      </c>
      <c r="V12" s="194">
        <v>0</v>
      </c>
      <c r="W12" s="194">
        <v>0</v>
      </c>
      <c r="X12" s="194">
        <f t="shared" si="8"/>
        <v>0</v>
      </c>
      <c r="Y12" s="645" t="s">
        <v>613</v>
      </c>
      <c r="Z12" s="203" t="s">
        <v>4</v>
      </c>
      <c r="AA12" s="203" t="s">
        <v>593</v>
      </c>
      <c r="AB12" s="203" t="s">
        <v>593</v>
      </c>
      <c r="AC12" s="203" t="s">
        <v>593</v>
      </c>
      <c r="AD12" s="645" t="s">
        <v>614</v>
      </c>
      <c r="AE12" s="203" t="s">
        <v>593</v>
      </c>
      <c r="AF12" s="645"/>
      <c r="AG12" s="646"/>
    </row>
    <row r="13" spans="2:33" s="163" customFormat="1" ht="75.599999999999994" customHeight="1" x14ac:dyDescent="0.2">
      <c r="B13" s="649"/>
      <c r="C13" s="203" t="s">
        <v>4</v>
      </c>
      <c r="D13" s="209" t="s">
        <v>324</v>
      </c>
      <c r="E13" s="203" t="s">
        <v>85</v>
      </c>
      <c r="F13" s="209" t="s">
        <v>610</v>
      </c>
      <c r="G13" s="203" t="s">
        <v>593</v>
      </c>
      <c r="H13" s="203" t="s">
        <v>611</v>
      </c>
      <c r="I13" s="209" t="s">
        <v>612</v>
      </c>
      <c r="J13" s="203">
        <v>1</v>
      </c>
      <c r="K13" s="206" t="str">
        <f t="shared" si="0"/>
        <v/>
      </c>
      <c r="L13" s="203">
        <v>2</v>
      </c>
      <c r="M13" s="206" t="str">
        <f t="shared" si="1"/>
        <v>Ocasional</v>
      </c>
      <c r="N13" s="203">
        <f t="shared" si="2"/>
        <v>2</v>
      </c>
      <c r="O13" s="90" t="str">
        <f t="shared" si="3"/>
        <v>Bajo</v>
      </c>
      <c r="P13" s="203">
        <v>10</v>
      </c>
      <c r="Q13" s="90" t="str">
        <f t="shared" si="4"/>
        <v>Leve</v>
      </c>
      <c r="R13" s="203">
        <f t="shared" si="5"/>
        <v>20</v>
      </c>
      <c r="S13" s="206" t="str">
        <f t="shared" si="9"/>
        <v>IV</v>
      </c>
      <c r="T13" s="207" t="str">
        <f t="shared" si="10"/>
        <v>Aceptable</v>
      </c>
      <c r="U13" s="207" t="s">
        <v>4</v>
      </c>
      <c r="V13" s="194">
        <v>0</v>
      </c>
      <c r="W13" s="194">
        <v>0</v>
      </c>
      <c r="X13" s="194">
        <f t="shared" si="8"/>
        <v>0</v>
      </c>
      <c r="Y13" s="645"/>
      <c r="Z13" s="203" t="s">
        <v>4</v>
      </c>
      <c r="AA13" s="203" t="s">
        <v>593</v>
      </c>
      <c r="AB13" s="203" t="s">
        <v>593</v>
      </c>
      <c r="AC13" s="203" t="s">
        <v>593</v>
      </c>
      <c r="AD13" s="645"/>
      <c r="AE13" s="203" t="s">
        <v>593</v>
      </c>
      <c r="AF13" s="203"/>
      <c r="AG13" s="222"/>
    </row>
    <row r="14" spans="2:33" s="163" customFormat="1" ht="57" customHeight="1" x14ac:dyDescent="0.2">
      <c r="B14" s="649"/>
      <c r="C14" s="203" t="s">
        <v>4</v>
      </c>
      <c r="D14" s="209" t="s">
        <v>324</v>
      </c>
      <c r="E14" s="203" t="s">
        <v>470</v>
      </c>
      <c r="F14" s="209" t="s">
        <v>610</v>
      </c>
      <c r="G14" s="203" t="s">
        <v>593</v>
      </c>
      <c r="H14" s="203" t="s">
        <v>611</v>
      </c>
      <c r="I14" s="209" t="s">
        <v>612</v>
      </c>
      <c r="J14" s="203">
        <v>1</v>
      </c>
      <c r="K14" s="206" t="str">
        <f t="shared" si="0"/>
        <v/>
      </c>
      <c r="L14" s="203">
        <v>2</v>
      </c>
      <c r="M14" s="206" t="str">
        <f t="shared" si="1"/>
        <v>Ocasional</v>
      </c>
      <c r="N14" s="203">
        <f t="shared" si="2"/>
        <v>2</v>
      </c>
      <c r="O14" s="90" t="str">
        <f t="shared" si="3"/>
        <v>Bajo</v>
      </c>
      <c r="P14" s="203">
        <v>10</v>
      </c>
      <c r="Q14" s="90" t="str">
        <f t="shared" si="4"/>
        <v>Leve</v>
      </c>
      <c r="R14" s="203">
        <f t="shared" si="5"/>
        <v>20</v>
      </c>
      <c r="S14" s="206" t="str">
        <f t="shared" si="9"/>
        <v>IV</v>
      </c>
      <c r="T14" s="207" t="str">
        <f t="shared" si="10"/>
        <v>Aceptable</v>
      </c>
      <c r="U14" s="207" t="s">
        <v>4</v>
      </c>
      <c r="V14" s="194">
        <v>0</v>
      </c>
      <c r="W14" s="194">
        <v>0</v>
      </c>
      <c r="X14" s="194">
        <f t="shared" si="8"/>
        <v>0</v>
      </c>
      <c r="Y14" s="645"/>
      <c r="Z14" s="203" t="s">
        <v>4</v>
      </c>
      <c r="AA14" s="203" t="s">
        <v>593</v>
      </c>
      <c r="AB14" s="203" t="s">
        <v>593</v>
      </c>
      <c r="AC14" s="203" t="s">
        <v>593</v>
      </c>
      <c r="AD14" s="645"/>
      <c r="AE14" s="203" t="s">
        <v>593</v>
      </c>
      <c r="AF14" s="645"/>
      <c r="AG14" s="646"/>
    </row>
    <row r="15" spans="2:33" s="163" customFormat="1" ht="110.45" customHeight="1" x14ac:dyDescent="0.2">
      <c r="B15" s="220" t="s">
        <v>669</v>
      </c>
      <c r="C15" s="203" t="s">
        <v>4</v>
      </c>
      <c r="D15" s="209" t="s">
        <v>323</v>
      </c>
      <c r="E15" s="209" t="s">
        <v>616</v>
      </c>
      <c r="F15" s="209" t="s">
        <v>617</v>
      </c>
      <c r="G15" s="203" t="s">
        <v>670</v>
      </c>
      <c r="H15" s="203" t="s">
        <v>671</v>
      </c>
      <c r="I15" s="209" t="s">
        <v>618</v>
      </c>
      <c r="J15" s="203">
        <v>2</v>
      </c>
      <c r="K15" s="206" t="str">
        <f t="shared" si="0"/>
        <v>Medio</v>
      </c>
      <c r="L15" s="203">
        <v>3</v>
      </c>
      <c r="M15" s="206" t="str">
        <f t="shared" si="1"/>
        <v>Frecuente</v>
      </c>
      <c r="N15" s="203">
        <f t="shared" si="2"/>
        <v>6</v>
      </c>
      <c r="O15" s="90" t="str">
        <f t="shared" si="3"/>
        <v>Medio</v>
      </c>
      <c r="P15" s="203">
        <v>10</v>
      </c>
      <c r="Q15" s="90" t="str">
        <f t="shared" si="4"/>
        <v>Leve</v>
      </c>
      <c r="R15" s="203">
        <f t="shared" si="5"/>
        <v>60</v>
      </c>
      <c r="S15" s="206" t="str">
        <f t="shared" si="9"/>
        <v>III</v>
      </c>
      <c r="T15" s="207" t="str">
        <f t="shared" si="10"/>
        <v>Aceptable</v>
      </c>
      <c r="U15" s="207" t="s">
        <v>4</v>
      </c>
      <c r="V15" s="194">
        <v>0</v>
      </c>
      <c r="W15" s="194">
        <v>0</v>
      </c>
      <c r="X15" s="194">
        <f t="shared" si="8"/>
        <v>0</v>
      </c>
      <c r="Y15" s="209" t="s">
        <v>619</v>
      </c>
      <c r="Z15" s="203" t="s">
        <v>4</v>
      </c>
      <c r="AA15" s="203" t="s">
        <v>593</v>
      </c>
      <c r="AB15" s="203" t="s">
        <v>593</v>
      </c>
      <c r="AC15" s="203" t="s">
        <v>593</v>
      </c>
      <c r="AD15" s="209" t="s">
        <v>620</v>
      </c>
      <c r="AE15" s="203" t="s">
        <v>593</v>
      </c>
      <c r="AF15" s="645"/>
      <c r="AG15" s="646"/>
    </row>
    <row r="16" spans="2:33" s="163" customFormat="1" ht="96" x14ac:dyDescent="0.2">
      <c r="B16" s="223" t="s">
        <v>672</v>
      </c>
      <c r="C16" s="203" t="s">
        <v>4</v>
      </c>
      <c r="D16" s="209" t="s">
        <v>17</v>
      </c>
      <c r="E16" s="203" t="s">
        <v>622</v>
      </c>
      <c r="F16" s="203" t="s">
        <v>623</v>
      </c>
      <c r="G16" s="203" t="s">
        <v>593</v>
      </c>
      <c r="H16" s="203" t="s">
        <v>593</v>
      </c>
      <c r="I16" s="203" t="s">
        <v>673</v>
      </c>
      <c r="J16" s="203">
        <v>1</v>
      </c>
      <c r="K16" s="206" t="str">
        <f t="shared" si="0"/>
        <v/>
      </c>
      <c r="L16" s="203">
        <v>2</v>
      </c>
      <c r="M16" s="206" t="str">
        <f t="shared" si="1"/>
        <v>Ocasional</v>
      </c>
      <c r="N16" s="203">
        <f t="shared" si="2"/>
        <v>2</v>
      </c>
      <c r="O16" s="90" t="str">
        <f t="shared" si="3"/>
        <v>Bajo</v>
      </c>
      <c r="P16" s="203">
        <v>10</v>
      </c>
      <c r="Q16" s="90" t="str">
        <f t="shared" si="4"/>
        <v>Leve</v>
      </c>
      <c r="R16" s="203">
        <f t="shared" si="5"/>
        <v>20</v>
      </c>
      <c r="S16" s="206" t="str">
        <f t="shared" si="9"/>
        <v>IV</v>
      </c>
      <c r="T16" s="207" t="str">
        <f t="shared" si="10"/>
        <v>Aceptable</v>
      </c>
      <c r="U16" s="207" t="s">
        <v>4</v>
      </c>
      <c r="V16" s="194">
        <v>0</v>
      </c>
      <c r="W16" s="194">
        <v>0</v>
      </c>
      <c r="X16" s="194">
        <f t="shared" si="8"/>
        <v>0</v>
      </c>
      <c r="Y16" s="203" t="s">
        <v>624</v>
      </c>
      <c r="Z16" s="203" t="s">
        <v>4</v>
      </c>
      <c r="AA16" s="203" t="s">
        <v>593</v>
      </c>
      <c r="AB16" s="203" t="s">
        <v>593</v>
      </c>
      <c r="AC16" s="203" t="s">
        <v>625</v>
      </c>
      <c r="AD16" s="203" t="s">
        <v>626</v>
      </c>
      <c r="AE16" s="203" t="s">
        <v>593</v>
      </c>
      <c r="AF16" s="645"/>
      <c r="AG16" s="646"/>
    </row>
    <row r="17" spans="2:33" s="163" customFormat="1" ht="75.75" customHeight="1" x14ac:dyDescent="0.2">
      <c r="B17" s="224" t="s">
        <v>709</v>
      </c>
      <c r="C17" s="203" t="s">
        <v>4</v>
      </c>
      <c r="D17" s="209" t="s">
        <v>17</v>
      </c>
      <c r="E17" s="203" t="s">
        <v>628</v>
      </c>
      <c r="F17" s="203" t="s">
        <v>629</v>
      </c>
      <c r="G17" s="203" t="s">
        <v>593</v>
      </c>
      <c r="H17" s="203" t="s">
        <v>630</v>
      </c>
      <c r="I17" s="203" t="s">
        <v>631</v>
      </c>
      <c r="J17" s="203">
        <v>2</v>
      </c>
      <c r="K17" s="206" t="str">
        <f t="shared" si="0"/>
        <v>Medio</v>
      </c>
      <c r="L17" s="203">
        <v>2</v>
      </c>
      <c r="M17" s="206" t="str">
        <f t="shared" si="1"/>
        <v>Ocasional</v>
      </c>
      <c r="N17" s="203">
        <f t="shared" si="2"/>
        <v>4</v>
      </c>
      <c r="O17" s="90" t="str">
        <f t="shared" si="3"/>
        <v>Bajo</v>
      </c>
      <c r="P17" s="203">
        <v>10</v>
      </c>
      <c r="Q17" s="90" t="str">
        <f t="shared" si="4"/>
        <v>Leve</v>
      </c>
      <c r="R17" s="203">
        <f t="shared" si="5"/>
        <v>40</v>
      </c>
      <c r="S17" s="206" t="str">
        <f t="shared" si="9"/>
        <v>III</v>
      </c>
      <c r="T17" s="207" t="str">
        <f t="shared" si="10"/>
        <v>Aceptable</v>
      </c>
      <c r="U17" s="207" t="s">
        <v>4</v>
      </c>
      <c r="V17" s="194">
        <v>0</v>
      </c>
      <c r="W17" s="194">
        <v>0</v>
      </c>
      <c r="X17" s="194">
        <f t="shared" si="8"/>
        <v>0</v>
      </c>
      <c r="Y17" s="203" t="s">
        <v>632</v>
      </c>
      <c r="Z17" s="203" t="s">
        <v>4</v>
      </c>
      <c r="AA17" s="203" t="s">
        <v>593</v>
      </c>
      <c r="AB17" s="203" t="s">
        <v>593</v>
      </c>
      <c r="AC17" s="203" t="s">
        <v>593</v>
      </c>
      <c r="AD17" s="203" t="s">
        <v>633</v>
      </c>
      <c r="AE17" s="203" t="s">
        <v>593</v>
      </c>
      <c r="AF17" s="203"/>
      <c r="AG17" s="222"/>
    </row>
    <row r="18" spans="2:33" s="163" customFormat="1" ht="61.5" customHeight="1" x14ac:dyDescent="0.2">
      <c r="B18" s="220" t="s">
        <v>634</v>
      </c>
      <c r="C18" s="203" t="s">
        <v>4</v>
      </c>
      <c r="D18" s="209" t="s">
        <v>17</v>
      </c>
      <c r="E18" s="203" t="s">
        <v>635</v>
      </c>
      <c r="F18" s="203" t="s">
        <v>636</v>
      </c>
      <c r="G18" s="203" t="s">
        <v>593</v>
      </c>
      <c r="H18" s="203" t="s">
        <v>637</v>
      </c>
      <c r="I18" s="203" t="s">
        <v>638</v>
      </c>
      <c r="J18" s="203">
        <v>6</v>
      </c>
      <c r="K18" s="206" t="str">
        <f t="shared" si="0"/>
        <v>Alto</v>
      </c>
      <c r="L18" s="203">
        <v>2</v>
      </c>
      <c r="M18" s="206" t="str">
        <f t="shared" si="1"/>
        <v>Ocasional</v>
      </c>
      <c r="N18" s="203">
        <f t="shared" si="2"/>
        <v>12</v>
      </c>
      <c r="O18" s="90" t="str">
        <f t="shared" si="3"/>
        <v>Alto</v>
      </c>
      <c r="P18" s="203">
        <v>25</v>
      </c>
      <c r="Q18" s="90" t="str">
        <f t="shared" si="4"/>
        <v>Grave</v>
      </c>
      <c r="R18" s="203">
        <f t="shared" si="5"/>
        <v>300</v>
      </c>
      <c r="S18" s="206" t="str">
        <f t="shared" si="9"/>
        <v>II</v>
      </c>
      <c r="T18" s="207" t="str">
        <f t="shared" si="10"/>
        <v>No Aceptable  o Aceptable con control específico</v>
      </c>
      <c r="U18" s="207" t="s">
        <v>4</v>
      </c>
      <c r="V18" s="194">
        <v>0</v>
      </c>
      <c r="W18" s="194">
        <v>0</v>
      </c>
      <c r="X18" s="194">
        <f t="shared" si="8"/>
        <v>0</v>
      </c>
      <c r="Y18" s="203" t="s">
        <v>639</v>
      </c>
      <c r="Z18" s="203" t="s">
        <v>4</v>
      </c>
      <c r="AA18" s="203" t="s">
        <v>593</v>
      </c>
      <c r="AB18" s="203" t="s">
        <v>593</v>
      </c>
      <c r="AC18" s="203" t="s">
        <v>593</v>
      </c>
      <c r="AD18" s="203" t="s">
        <v>640</v>
      </c>
      <c r="AE18" s="203" t="s">
        <v>593</v>
      </c>
      <c r="AF18" s="645"/>
      <c r="AG18" s="646"/>
    </row>
    <row r="19" spans="2:33" s="163" customFormat="1" ht="96" x14ac:dyDescent="0.2">
      <c r="B19" s="220" t="s">
        <v>675</v>
      </c>
      <c r="C19" s="203" t="s">
        <v>4</v>
      </c>
      <c r="D19" s="209" t="s">
        <v>642</v>
      </c>
      <c r="E19" s="203" t="s">
        <v>676</v>
      </c>
      <c r="F19" s="203" t="s">
        <v>677</v>
      </c>
      <c r="G19" s="203" t="s">
        <v>593</v>
      </c>
      <c r="H19" s="203" t="s">
        <v>593</v>
      </c>
      <c r="I19" s="209" t="s">
        <v>653</v>
      </c>
      <c r="J19" s="203">
        <v>2</v>
      </c>
      <c r="K19" s="206" t="str">
        <f t="shared" si="0"/>
        <v>Medio</v>
      </c>
      <c r="L19" s="203">
        <v>2</v>
      </c>
      <c r="M19" s="206" t="str">
        <f t="shared" si="1"/>
        <v>Ocasional</v>
      </c>
      <c r="N19" s="203">
        <f t="shared" si="2"/>
        <v>4</v>
      </c>
      <c r="O19" s="90" t="str">
        <f t="shared" si="3"/>
        <v>Bajo</v>
      </c>
      <c r="P19" s="203">
        <v>25</v>
      </c>
      <c r="Q19" s="90" t="str">
        <f t="shared" si="4"/>
        <v>Grave</v>
      </c>
      <c r="R19" s="203">
        <f t="shared" si="5"/>
        <v>100</v>
      </c>
      <c r="S19" s="206" t="str">
        <f t="shared" si="9"/>
        <v>III</v>
      </c>
      <c r="T19" s="207" t="str">
        <f t="shared" si="10"/>
        <v>Aceptable</v>
      </c>
      <c r="U19" s="207" t="s">
        <v>4</v>
      </c>
      <c r="V19" s="194">
        <v>0</v>
      </c>
      <c r="W19" s="194">
        <v>0</v>
      </c>
      <c r="X19" s="194">
        <f t="shared" si="8"/>
        <v>0</v>
      </c>
      <c r="Y19" s="203" t="s">
        <v>678</v>
      </c>
      <c r="Z19" s="203" t="s">
        <v>4</v>
      </c>
      <c r="AA19" s="203" t="s">
        <v>593</v>
      </c>
      <c r="AB19" s="203" t="s">
        <v>593</v>
      </c>
      <c r="AC19" s="203" t="s">
        <v>593</v>
      </c>
      <c r="AD19" s="203" t="s">
        <v>679</v>
      </c>
      <c r="AE19" s="203" t="s">
        <v>593</v>
      </c>
      <c r="AF19" s="645"/>
      <c r="AG19" s="646"/>
    </row>
    <row r="20" spans="2:33" s="163" customFormat="1" ht="84.75" thickBot="1" x14ac:dyDescent="0.25">
      <c r="B20" s="225" t="s">
        <v>675</v>
      </c>
      <c r="C20" s="226" t="s">
        <v>4</v>
      </c>
      <c r="D20" s="227" t="s">
        <v>642</v>
      </c>
      <c r="E20" s="226" t="s">
        <v>650</v>
      </c>
      <c r="F20" s="226" t="s">
        <v>651</v>
      </c>
      <c r="G20" s="226" t="s">
        <v>652</v>
      </c>
      <c r="H20" s="226" t="s">
        <v>593</v>
      </c>
      <c r="I20" s="227" t="s">
        <v>653</v>
      </c>
      <c r="J20" s="226">
        <v>2</v>
      </c>
      <c r="K20" s="257" t="str">
        <f t="shared" si="0"/>
        <v>Medio</v>
      </c>
      <c r="L20" s="226">
        <v>2</v>
      </c>
      <c r="M20" s="257" t="str">
        <f t="shared" si="1"/>
        <v>Ocasional</v>
      </c>
      <c r="N20" s="226">
        <f t="shared" si="2"/>
        <v>4</v>
      </c>
      <c r="O20" s="258" t="str">
        <f t="shared" si="3"/>
        <v>Bajo</v>
      </c>
      <c r="P20" s="226">
        <v>25</v>
      </c>
      <c r="Q20" s="258" t="str">
        <f t="shared" si="4"/>
        <v>Grave</v>
      </c>
      <c r="R20" s="226">
        <f t="shared" si="5"/>
        <v>100</v>
      </c>
      <c r="S20" s="257" t="str">
        <f t="shared" si="9"/>
        <v>III</v>
      </c>
      <c r="T20" s="259" t="str">
        <f t="shared" si="10"/>
        <v>Aceptable</v>
      </c>
      <c r="U20" s="259" t="s">
        <v>4</v>
      </c>
      <c r="V20" s="228">
        <v>0</v>
      </c>
      <c r="W20" s="228">
        <v>0</v>
      </c>
      <c r="X20" s="228">
        <f t="shared" si="8"/>
        <v>0</v>
      </c>
      <c r="Y20" s="226" t="s">
        <v>654</v>
      </c>
      <c r="Z20" s="226" t="s">
        <v>4</v>
      </c>
      <c r="AA20" s="226" t="s">
        <v>593</v>
      </c>
      <c r="AB20" s="226" t="s">
        <v>593</v>
      </c>
      <c r="AC20" s="226" t="s">
        <v>593</v>
      </c>
      <c r="AD20" s="226" t="s">
        <v>655</v>
      </c>
      <c r="AE20" s="226" t="s">
        <v>593</v>
      </c>
      <c r="AF20" s="647"/>
      <c r="AG20" s="648"/>
    </row>
    <row r="21" spans="2:33" s="163" customFormat="1" ht="12" x14ac:dyDescent="0.2"/>
    <row r="22" spans="2:33" s="163" customFormat="1" ht="12" x14ac:dyDescent="0.2"/>
    <row r="23" spans="2:33" s="163" customFormat="1" ht="12" x14ac:dyDescent="0.2"/>
    <row r="24" spans="2:33" s="163" customFormat="1" ht="12" x14ac:dyDescent="0.2"/>
    <row r="25" spans="2:33" s="163" customFormat="1" ht="12" x14ac:dyDescent="0.2"/>
    <row r="26" spans="2:33" s="163" customFormat="1" ht="12" x14ac:dyDescent="0.2"/>
    <row r="27" spans="2:33" s="163" customFormat="1" ht="12" x14ac:dyDescent="0.2"/>
    <row r="28" spans="2:33" s="163" customFormat="1" ht="12" x14ac:dyDescent="0.2"/>
    <row r="29" spans="2:33" s="163" customFormat="1" ht="12" x14ac:dyDescent="0.2"/>
    <row r="30" spans="2:33" s="163" customFormat="1" ht="12" x14ac:dyDescent="0.2"/>
    <row r="31" spans="2:33" s="163" customFormat="1" ht="12" x14ac:dyDescent="0.2"/>
    <row r="32" spans="2:33"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row r="190" s="163" customFormat="1" ht="12" x14ac:dyDescent="0.2"/>
    <row r="191" s="163" customFormat="1" ht="12" x14ac:dyDescent="0.2"/>
  </sheetData>
  <autoFilter ref="A8:AG8" xr:uid="{00000000-0009-0000-0000-00001C000000}">
    <filterColumn colId="9" showButton="0"/>
    <filterColumn colId="11" showButton="0"/>
    <filterColumn colId="13" showButton="0"/>
    <filterColumn colId="15" showButton="0"/>
    <filterColumn colId="17" showButton="0"/>
    <filterColumn colId="31" showButton="0"/>
  </autoFilter>
  <mergeCells count="49">
    <mergeCell ref="B5:C5"/>
    <mergeCell ref="D5:AG5"/>
    <mergeCell ref="B2:H2"/>
    <mergeCell ref="I2:AG2"/>
    <mergeCell ref="B3:D3"/>
    <mergeCell ref="E3:H3"/>
    <mergeCell ref="I3:L3"/>
    <mergeCell ref="M3:T3"/>
    <mergeCell ref="U3:X3"/>
    <mergeCell ref="Y3:AB3"/>
    <mergeCell ref="AC3:AD3"/>
    <mergeCell ref="AF3:AG3"/>
    <mergeCell ref="B4:C4"/>
    <mergeCell ref="D4:H4"/>
    <mergeCell ref="J4:Y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 ref="AF9:AG9"/>
    <mergeCell ref="AF10:AG10"/>
    <mergeCell ref="AF11:AG11"/>
    <mergeCell ref="B12:B14"/>
    <mergeCell ref="Y12:Y14"/>
    <mergeCell ref="AD12:AD14"/>
    <mergeCell ref="AF12:AG12"/>
    <mergeCell ref="AF14:AG14"/>
    <mergeCell ref="AF15:AG15"/>
    <mergeCell ref="AF16:AG16"/>
    <mergeCell ref="AF18:AG18"/>
    <mergeCell ref="AF19:AG19"/>
    <mergeCell ref="AF20:AG20"/>
  </mergeCells>
  <conditionalFormatting sqref="S9:S20">
    <cfRule type="cellIs" dxfId="21" priority="1" stopIfTrue="1" operator="equal">
      <formula>"IV"</formula>
    </cfRule>
    <cfRule type="cellIs" dxfId="20" priority="2" stopIfTrue="1" operator="equal">
      <formula>"III"</formula>
    </cfRule>
    <cfRule type="cellIs" dxfId="19" priority="3" stopIfTrue="1" operator="equal">
      <formula>"II"</formula>
    </cfRule>
    <cfRule type="cellIs" dxfId="18" priority="4" stopIfTrue="1" operator="equal">
      <formula>"I"</formula>
    </cfRule>
  </conditionalFormatting>
  <conditionalFormatting sqref="T9:U20">
    <cfRule type="cellIs" dxfId="17" priority="5" operator="equal">
      <formula>"Mejorable"</formula>
    </cfRule>
    <cfRule type="cellIs" dxfId="16" priority="6" stopIfTrue="1" operator="equal">
      <formula>"No Aceptable"</formula>
    </cfRule>
    <cfRule type="cellIs" dxfId="15" priority="7" stopIfTrue="1" operator="equal">
      <formula>"Aceptable"</formula>
    </cfRule>
    <cfRule type="cellIs" dxfId="14" priority="8" operator="equal">
      <formula>"No Aceptable  o Aceptable con control específico"</formula>
    </cfRule>
  </conditionalFormatting>
  <conditionalFormatting sqref="U9:U20">
    <cfRule type="containsText" dxfId="13" priority="9" operator="containsText" text="SI">
      <formula>NOT(ISERROR(SEARCH(("SI"),(U9))))</formula>
    </cfRule>
    <cfRule type="cellIs" dxfId="12" priority="10" operator="equal">
      <formula>"NO"</formula>
    </cfRule>
    <cfRule type="containsText" dxfId="11" priority="11" operator="containsText" text="SI">
      <formula>NOT(ISERROR(SEARCH(("SI"),(U9))))</formula>
    </cfRule>
  </conditionalFormatting>
  <dataValidations count="2">
    <dataValidation type="list" allowBlank="1" showInputMessage="1" showErrorMessage="1" sqref="D9:D20" xr:uid="{00000000-0002-0000-1C00-000000000000}">
      <formula1>CLASIFICACIÓN</formula1>
    </dataValidation>
    <dataValidation type="list" allowBlank="1" showErrorMessage="1" sqref="U9:U20" xr:uid="{00000000-0002-0000-1C00-000001000000}">
      <formula1>RUTINARIA</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2000000}">
          <x14:formula1>
            <xm:f>'d:\icg90002\Downloads\[Matriz unica (1).xlsx]CONTROL'!#REF!</xm:f>
          </x14:formula1>
          <xm:sqref>P9:P20 J9:J20 L9:L20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N6:AH51"/>
  <sheetViews>
    <sheetView showGridLines="0" view="pageBreakPreview" zoomScale="78" zoomScaleNormal="78" zoomScaleSheetLayoutView="78" workbookViewId="0">
      <selection activeCell="T19" sqref="T19"/>
    </sheetView>
  </sheetViews>
  <sheetFormatPr baseColWidth="10" defaultRowHeight="14.25" x14ac:dyDescent="0.2"/>
  <sheetData>
    <row r="6" spans="14:34" x14ac:dyDescent="0.2">
      <c r="O6" s="89"/>
      <c r="P6" s="89"/>
      <c r="Q6" s="89"/>
      <c r="R6" s="89"/>
      <c r="S6" s="89"/>
      <c r="T6" s="89"/>
      <c r="U6" s="89"/>
      <c r="V6" s="89"/>
      <c r="W6" s="89"/>
      <c r="X6" s="89"/>
      <c r="Y6" s="89"/>
      <c r="Z6" s="89"/>
      <c r="AA6" s="89"/>
      <c r="AB6" s="89"/>
      <c r="AC6" s="89"/>
      <c r="AD6" s="89"/>
      <c r="AE6" s="89"/>
      <c r="AF6" s="89"/>
      <c r="AG6" s="89"/>
      <c r="AH6" s="89"/>
    </row>
    <row r="7" spans="14:34" x14ac:dyDescent="0.2">
      <c r="O7" s="89"/>
      <c r="P7" s="89"/>
      <c r="Q7" s="89"/>
      <c r="R7" s="89"/>
      <c r="S7" s="89"/>
      <c r="T7" s="89"/>
      <c r="U7" s="89"/>
      <c r="V7" s="89"/>
      <c r="W7" s="89"/>
      <c r="X7" s="89"/>
      <c r="Y7" s="89"/>
      <c r="Z7" s="89"/>
      <c r="AA7" s="89"/>
      <c r="AB7" s="89"/>
      <c r="AC7" s="89"/>
      <c r="AD7" s="89"/>
      <c r="AE7" s="89"/>
      <c r="AF7" s="89"/>
      <c r="AG7" s="89"/>
      <c r="AH7" s="89"/>
    </row>
    <row r="8" spans="14:34" x14ac:dyDescent="0.2">
      <c r="O8" s="89"/>
      <c r="P8" s="89"/>
      <c r="Q8" s="89"/>
      <c r="R8" s="89"/>
      <c r="S8" s="89"/>
      <c r="T8" s="89"/>
      <c r="U8" s="89"/>
      <c r="V8" s="89"/>
      <c r="W8" s="89"/>
      <c r="X8" s="89"/>
      <c r="Y8" s="89"/>
      <c r="Z8" s="89"/>
      <c r="AA8" s="89"/>
      <c r="AB8" s="89"/>
      <c r="AC8" s="89"/>
      <c r="AD8" s="89"/>
      <c r="AE8" s="89"/>
      <c r="AF8" s="89"/>
      <c r="AG8" s="89"/>
      <c r="AH8" s="89"/>
    </row>
    <row r="9" spans="14:34" x14ac:dyDescent="0.2">
      <c r="O9" s="89"/>
      <c r="P9" s="89"/>
      <c r="Q9" s="89"/>
      <c r="R9" s="89"/>
      <c r="S9" s="89"/>
      <c r="T9" s="89"/>
      <c r="U9" s="89"/>
      <c r="V9" s="89"/>
      <c r="W9" s="89"/>
      <c r="X9" s="89"/>
      <c r="Y9" s="89"/>
      <c r="Z9" s="89"/>
      <c r="AA9" s="89"/>
      <c r="AB9" s="89"/>
      <c r="AC9" s="89"/>
      <c r="AD9" s="89"/>
      <c r="AE9" s="89"/>
      <c r="AF9" s="89"/>
      <c r="AG9" s="89"/>
      <c r="AH9" s="89"/>
    </row>
    <row r="10" spans="14:34" x14ac:dyDescent="0.2">
      <c r="O10" s="89"/>
      <c r="P10" s="89"/>
      <c r="Q10" s="89"/>
      <c r="R10" s="89"/>
      <c r="S10" s="89"/>
      <c r="T10" s="89"/>
      <c r="U10" s="89"/>
      <c r="V10" s="89"/>
      <c r="W10" s="89"/>
      <c r="X10" s="89"/>
      <c r="Y10" s="89"/>
      <c r="Z10" s="89"/>
      <c r="AA10" s="89"/>
      <c r="AB10" s="89"/>
      <c r="AC10" s="89"/>
      <c r="AD10" s="89"/>
      <c r="AE10" s="89"/>
      <c r="AF10" s="89"/>
      <c r="AG10" s="89"/>
      <c r="AH10" s="89"/>
    </row>
    <row r="11" spans="14:34" x14ac:dyDescent="0.2">
      <c r="N11" s="89"/>
      <c r="O11" s="89"/>
      <c r="P11" s="89"/>
      <c r="Q11" s="89"/>
      <c r="R11" s="89"/>
      <c r="S11" s="89"/>
      <c r="T11" s="89"/>
      <c r="U11" s="89"/>
      <c r="V11" s="89"/>
      <c r="W11" s="89"/>
      <c r="X11" s="89"/>
      <c r="Y11" s="89"/>
      <c r="Z11" s="89"/>
      <c r="AA11" s="89"/>
      <c r="AB11" s="89"/>
      <c r="AC11" s="89"/>
      <c r="AD11" s="89"/>
      <c r="AE11" s="89"/>
      <c r="AF11" s="89"/>
      <c r="AG11" s="89"/>
      <c r="AH11" s="89"/>
    </row>
    <row r="12" spans="14:34" x14ac:dyDescent="0.2">
      <c r="N12" s="89"/>
      <c r="O12" s="89"/>
      <c r="P12" s="89"/>
      <c r="Q12" s="89"/>
      <c r="R12" s="89"/>
      <c r="S12" s="89"/>
      <c r="T12" s="89"/>
      <c r="U12" s="89"/>
      <c r="V12" s="89"/>
      <c r="W12" s="89"/>
      <c r="X12" s="89"/>
      <c r="Y12" s="89"/>
      <c r="Z12" s="89"/>
      <c r="AA12" s="89"/>
      <c r="AB12" s="89"/>
      <c r="AC12" s="89"/>
      <c r="AD12" s="89"/>
      <c r="AE12" s="89"/>
      <c r="AF12" s="89"/>
      <c r="AG12" s="89"/>
      <c r="AH12" s="89"/>
    </row>
    <row r="13" spans="14:34" x14ac:dyDescent="0.2">
      <c r="N13" s="89"/>
      <c r="O13" s="89"/>
      <c r="P13" s="89"/>
      <c r="Q13" s="89"/>
      <c r="R13" s="89"/>
      <c r="S13" s="89"/>
      <c r="T13" s="89"/>
      <c r="U13" s="89"/>
      <c r="V13" s="89"/>
      <c r="W13" s="89"/>
      <c r="X13" s="89"/>
      <c r="Y13" s="89"/>
      <c r="Z13" s="89"/>
      <c r="AA13" s="89"/>
      <c r="AB13" s="89"/>
      <c r="AC13" s="89"/>
      <c r="AD13" s="89"/>
      <c r="AE13" s="89"/>
      <c r="AF13" s="89"/>
      <c r="AG13" s="89"/>
      <c r="AH13" s="89"/>
    </row>
    <row r="14" spans="14:34" x14ac:dyDescent="0.2">
      <c r="N14" s="89"/>
      <c r="O14" s="89"/>
      <c r="P14" s="89"/>
      <c r="Q14" s="89"/>
      <c r="R14" s="89"/>
      <c r="S14" s="89"/>
      <c r="T14" s="89" t="s">
        <v>424</v>
      </c>
      <c r="U14" s="89"/>
      <c r="V14" s="89"/>
      <c r="W14" s="89"/>
      <c r="X14" s="89"/>
      <c r="Y14" s="89"/>
      <c r="Z14" s="89"/>
      <c r="AA14" s="89"/>
      <c r="AB14" s="89"/>
      <c r="AC14" s="89"/>
      <c r="AD14" s="89"/>
      <c r="AE14" s="89"/>
      <c r="AF14" s="89"/>
      <c r="AG14" s="89"/>
      <c r="AH14" s="89"/>
    </row>
    <row r="15" spans="14:34" x14ac:dyDescent="0.2">
      <c r="N15" s="89"/>
      <c r="O15" s="89"/>
      <c r="P15" s="89"/>
      <c r="Q15" s="89"/>
      <c r="R15" s="89"/>
      <c r="S15" s="89"/>
      <c r="T15" s="89" t="s">
        <v>421</v>
      </c>
      <c r="U15" s="89"/>
      <c r="V15" s="89"/>
      <c r="W15" s="89" t="s">
        <v>423</v>
      </c>
      <c r="X15" s="89"/>
      <c r="Y15" s="89"/>
      <c r="Z15" s="89"/>
      <c r="AA15" s="89"/>
      <c r="AB15" s="89"/>
      <c r="AC15" s="89"/>
      <c r="AD15" s="89"/>
      <c r="AE15" s="89"/>
      <c r="AF15" s="89"/>
      <c r="AG15" s="89"/>
      <c r="AH15" s="89"/>
    </row>
    <row r="16" spans="14:34" x14ac:dyDescent="0.2">
      <c r="N16" s="89"/>
      <c r="O16" s="89"/>
      <c r="P16" s="89"/>
      <c r="Q16" s="89"/>
      <c r="R16" s="89"/>
      <c r="S16" s="89"/>
      <c r="T16" s="89" t="s">
        <v>422</v>
      </c>
      <c r="U16" s="89"/>
      <c r="V16" s="89"/>
      <c r="W16" s="89"/>
      <c r="X16" s="89"/>
      <c r="Y16" s="89"/>
      <c r="Z16" s="89"/>
      <c r="AA16" s="89"/>
      <c r="AB16" s="89"/>
      <c r="AC16" s="89"/>
      <c r="AD16" s="89"/>
      <c r="AE16" s="89"/>
      <c r="AF16" s="89"/>
      <c r="AG16" s="89"/>
      <c r="AH16" s="89"/>
    </row>
    <row r="17" spans="14:34" x14ac:dyDescent="0.2">
      <c r="N17" s="89"/>
      <c r="O17" s="89"/>
      <c r="P17" s="89"/>
      <c r="Q17" s="89"/>
      <c r="R17" s="89"/>
      <c r="S17" s="89"/>
      <c r="T17" s="89"/>
      <c r="U17" s="89"/>
      <c r="V17" s="89"/>
      <c r="W17" s="89"/>
      <c r="X17" s="89"/>
      <c r="Y17" s="89"/>
      <c r="Z17" s="89"/>
      <c r="AA17" s="89"/>
      <c r="AB17" s="89"/>
      <c r="AC17" s="89"/>
      <c r="AD17" s="89"/>
      <c r="AE17" s="89"/>
      <c r="AF17" s="89"/>
      <c r="AG17" s="89"/>
      <c r="AH17" s="89"/>
    </row>
    <row r="18" spans="14:34" x14ac:dyDescent="0.2">
      <c r="N18" s="89"/>
      <c r="O18" s="89"/>
      <c r="P18" s="89"/>
      <c r="Q18" s="89"/>
      <c r="R18" s="89"/>
      <c r="S18" s="89"/>
      <c r="T18" s="89"/>
      <c r="U18" s="89"/>
      <c r="V18" s="89"/>
      <c r="W18" s="89"/>
      <c r="X18" s="89"/>
      <c r="Y18" s="89"/>
      <c r="Z18" s="89"/>
      <c r="AA18" s="89"/>
      <c r="AB18" s="89"/>
      <c r="AC18" s="89"/>
      <c r="AD18" s="89"/>
      <c r="AE18" s="89"/>
      <c r="AF18" s="89"/>
      <c r="AG18" s="89"/>
      <c r="AH18" s="89"/>
    </row>
    <row r="19" spans="14:34" x14ac:dyDescent="0.2">
      <c r="N19" s="89"/>
      <c r="O19" s="89"/>
      <c r="P19" s="89"/>
      <c r="Q19" s="89"/>
      <c r="R19" s="89"/>
      <c r="S19" s="89"/>
      <c r="T19" s="89"/>
      <c r="U19" s="89"/>
      <c r="V19" s="89"/>
      <c r="W19" s="89"/>
      <c r="X19" s="89"/>
      <c r="Y19" s="89"/>
      <c r="Z19" s="89"/>
      <c r="AA19" s="89"/>
      <c r="AB19" s="89"/>
      <c r="AC19" s="89"/>
      <c r="AD19" s="89"/>
      <c r="AE19" s="89"/>
      <c r="AF19" s="89"/>
      <c r="AG19" s="89"/>
      <c r="AH19" s="89"/>
    </row>
    <row r="20" spans="14:34" x14ac:dyDescent="0.2">
      <c r="N20" s="89"/>
      <c r="O20" s="89"/>
      <c r="P20" s="89"/>
      <c r="Q20" s="89"/>
      <c r="R20" s="89"/>
      <c r="S20" s="89"/>
      <c r="T20" s="89"/>
      <c r="U20" s="89"/>
      <c r="V20" s="89"/>
      <c r="W20" s="89"/>
      <c r="X20" s="89"/>
      <c r="Y20" s="89"/>
      <c r="Z20" s="89"/>
      <c r="AA20" s="89"/>
      <c r="AB20" s="89"/>
      <c r="AC20" s="89"/>
      <c r="AD20" s="89"/>
      <c r="AE20" s="89"/>
      <c r="AF20" s="89"/>
      <c r="AG20" s="89"/>
      <c r="AH20" s="89"/>
    </row>
    <row r="21" spans="14:34" x14ac:dyDescent="0.2">
      <c r="N21" s="89"/>
      <c r="O21" s="89" t="s">
        <v>427</v>
      </c>
      <c r="P21" s="89"/>
      <c r="Q21" s="89"/>
      <c r="R21" s="89"/>
      <c r="S21" s="89"/>
      <c r="T21" s="89"/>
      <c r="U21" s="89"/>
      <c r="V21" s="89"/>
      <c r="W21" s="89"/>
      <c r="X21" s="89"/>
      <c r="Y21" s="89"/>
      <c r="Z21" s="89"/>
      <c r="AA21" s="89"/>
      <c r="AB21" s="89"/>
      <c r="AC21" s="89"/>
      <c r="AD21" s="89"/>
      <c r="AE21" s="89"/>
      <c r="AF21" s="89"/>
      <c r="AG21" s="89"/>
      <c r="AH21" s="89"/>
    </row>
    <row r="22" spans="14:34" x14ac:dyDescent="0.2">
      <c r="N22" s="89"/>
      <c r="O22" s="89"/>
      <c r="P22" s="89"/>
      <c r="Q22" s="89"/>
      <c r="R22" s="89"/>
      <c r="S22" s="89"/>
      <c r="T22" s="89"/>
      <c r="U22" s="89"/>
      <c r="V22" s="89"/>
      <c r="W22" s="89"/>
      <c r="X22" s="89"/>
      <c r="Y22" s="89"/>
      <c r="Z22" s="89"/>
      <c r="AA22" s="89"/>
      <c r="AB22" s="89"/>
      <c r="AC22" s="89"/>
      <c r="AD22" s="89"/>
      <c r="AE22" s="89"/>
      <c r="AF22" s="89"/>
      <c r="AG22" s="89"/>
      <c r="AH22" s="89"/>
    </row>
    <row r="23" spans="14:34" x14ac:dyDescent="0.2">
      <c r="N23" s="89"/>
      <c r="O23" s="89"/>
      <c r="P23" s="89"/>
      <c r="Q23" s="89"/>
      <c r="R23" s="89"/>
      <c r="S23" s="89"/>
      <c r="T23" s="89"/>
      <c r="U23" s="89"/>
      <c r="V23" s="89"/>
      <c r="W23" s="89"/>
      <c r="X23" s="89"/>
      <c r="Y23" s="89"/>
      <c r="Z23" s="89"/>
      <c r="AA23" s="89"/>
      <c r="AB23" s="89"/>
      <c r="AC23" s="89"/>
      <c r="AD23" s="89"/>
      <c r="AE23" s="89"/>
      <c r="AF23" s="89"/>
      <c r="AG23" s="89"/>
      <c r="AH23" s="89"/>
    </row>
    <row r="24" spans="14:34" x14ac:dyDescent="0.2">
      <c r="N24" s="89"/>
      <c r="O24" s="89"/>
      <c r="P24" s="89"/>
      <c r="Q24" s="89"/>
      <c r="R24" s="89"/>
      <c r="S24" s="89"/>
      <c r="T24" s="89"/>
      <c r="U24" s="89"/>
      <c r="V24" s="89"/>
      <c r="W24" s="89"/>
      <c r="X24" s="89"/>
      <c r="Y24" s="89"/>
      <c r="Z24" s="89"/>
      <c r="AA24" s="89"/>
      <c r="AB24" s="89"/>
      <c r="AC24" s="89"/>
      <c r="AD24" s="89"/>
      <c r="AE24" s="89"/>
      <c r="AF24" s="89"/>
      <c r="AG24" s="89"/>
      <c r="AH24" s="89"/>
    </row>
    <row r="25" spans="14:34" x14ac:dyDescent="0.2">
      <c r="N25" s="89"/>
      <c r="O25" s="89"/>
      <c r="P25" s="89"/>
      <c r="Q25" s="89"/>
      <c r="R25" s="89"/>
      <c r="S25" s="89"/>
      <c r="T25" s="89"/>
      <c r="U25" s="89"/>
      <c r="V25" s="89"/>
      <c r="W25" s="89"/>
      <c r="X25" s="89"/>
      <c r="Y25" s="89"/>
      <c r="Z25" s="89"/>
      <c r="AA25" s="89"/>
      <c r="AB25" s="89"/>
      <c r="AC25" s="89"/>
      <c r="AD25" s="89"/>
      <c r="AE25" s="89"/>
      <c r="AF25" s="89"/>
      <c r="AG25" s="89"/>
      <c r="AH25" s="89"/>
    </row>
    <row r="26" spans="14:34" x14ac:dyDescent="0.2">
      <c r="N26" s="89"/>
      <c r="O26" s="89"/>
      <c r="P26" s="89"/>
      <c r="Q26" s="89"/>
      <c r="R26" s="89"/>
      <c r="S26" s="89"/>
      <c r="T26" s="89"/>
      <c r="U26" s="89"/>
      <c r="V26" s="89"/>
      <c r="W26" s="89"/>
      <c r="X26" s="89"/>
      <c r="Y26" s="89"/>
      <c r="Z26" s="89"/>
      <c r="AA26" s="89"/>
      <c r="AB26" s="89"/>
      <c r="AC26" s="89"/>
      <c r="AD26" s="89"/>
      <c r="AE26" s="89"/>
      <c r="AF26" s="89"/>
      <c r="AG26" s="89"/>
      <c r="AH26" s="89"/>
    </row>
    <row r="27" spans="14:34" x14ac:dyDescent="0.2">
      <c r="N27" s="89"/>
      <c r="O27" s="89"/>
      <c r="P27" s="89"/>
      <c r="Q27" s="89"/>
      <c r="R27" s="89"/>
      <c r="S27" s="89"/>
      <c r="T27" s="89"/>
      <c r="U27" s="89"/>
      <c r="V27" s="89"/>
      <c r="W27" s="89"/>
      <c r="X27" s="89"/>
      <c r="Y27" s="89"/>
      <c r="Z27" s="89"/>
      <c r="AA27" s="89"/>
      <c r="AB27" s="89"/>
      <c r="AC27" s="89"/>
      <c r="AD27" s="89"/>
      <c r="AE27" s="89"/>
      <c r="AF27" s="89"/>
      <c r="AG27" s="89"/>
      <c r="AH27" s="89"/>
    </row>
    <row r="28" spans="14:34" x14ac:dyDescent="0.2">
      <c r="N28" s="89"/>
      <c r="O28" s="89"/>
      <c r="P28" s="89"/>
      <c r="Q28" s="89"/>
      <c r="R28" s="89"/>
      <c r="S28" s="89"/>
      <c r="T28" s="89"/>
      <c r="U28" s="89"/>
      <c r="V28" s="89"/>
      <c r="W28" s="89"/>
      <c r="X28" s="89"/>
      <c r="Y28" s="89"/>
      <c r="Z28" s="89"/>
      <c r="AA28" s="89"/>
      <c r="AB28" s="89"/>
      <c r="AC28" s="89"/>
      <c r="AD28" s="89"/>
      <c r="AE28" s="89"/>
      <c r="AF28" s="89"/>
      <c r="AG28" s="89"/>
      <c r="AH28" s="89"/>
    </row>
    <row r="29" spans="14:34" x14ac:dyDescent="0.2">
      <c r="N29" s="89"/>
      <c r="O29" s="89"/>
      <c r="P29" s="89"/>
      <c r="Q29" s="89"/>
      <c r="R29" s="89"/>
      <c r="S29" s="89"/>
      <c r="T29" s="89"/>
      <c r="U29" s="89"/>
      <c r="V29" s="89"/>
      <c r="W29" s="89"/>
      <c r="X29" s="89"/>
      <c r="Y29" s="89"/>
      <c r="Z29" s="89"/>
      <c r="AA29" s="89"/>
      <c r="AB29" s="89"/>
      <c r="AC29" s="89"/>
      <c r="AD29" s="89"/>
      <c r="AE29" s="89"/>
      <c r="AF29" s="89"/>
      <c r="AG29" s="89"/>
      <c r="AH29" s="89"/>
    </row>
    <row r="30" spans="14:34" x14ac:dyDescent="0.2">
      <c r="N30" s="89"/>
      <c r="O30" s="89"/>
      <c r="P30" s="89"/>
      <c r="Q30" s="89"/>
      <c r="R30" s="89"/>
      <c r="S30" s="89"/>
      <c r="T30" s="89"/>
      <c r="U30" s="89"/>
      <c r="V30" s="89"/>
      <c r="W30" s="89"/>
      <c r="X30" s="89"/>
      <c r="Y30" s="89"/>
      <c r="Z30" s="89"/>
      <c r="AA30" s="89"/>
      <c r="AB30" s="89"/>
      <c r="AC30" s="89"/>
      <c r="AD30" s="89"/>
      <c r="AE30" s="89"/>
      <c r="AF30" s="89"/>
      <c r="AG30" s="89"/>
      <c r="AH30" s="89"/>
    </row>
    <row r="31" spans="14:34" x14ac:dyDescent="0.2">
      <c r="N31" s="89"/>
      <c r="O31" s="89"/>
      <c r="P31" s="89"/>
      <c r="Q31" s="89"/>
      <c r="R31" s="89"/>
      <c r="S31" s="89"/>
      <c r="T31" s="89"/>
      <c r="U31" s="89"/>
      <c r="V31" s="89"/>
      <c r="W31" s="89"/>
      <c r="X31" s="89"/>
      <c r="Y31" s="89"/>
      <c r="Z31" s="89"/>
      <c r="AA31" s="89"/>
      <c r="AB31" s="89"/>
      <c r="AC31" s="89"/>
      <c r="AD31" s="89"/>
      <c r="AE31" s="89"/>
      <c r="AF31" s="89"/>
      <c r="AG31" s="89"/>
      <c r="AH31" s="89"/>
    </row>
    <row r="32" spans="14:34" x14ac:dyDescent="0.2">
      <c r="N32" s="89"/>
      <c r="O32" s="89"/>
      <c r="P32" s="89"/>
      <c r="Q32" s="89"/>
      <c r="R32" s="89"/>
      <c r="S32" s="89"/>
      <c r="T32" s="89"/>
      <c r="U32" s="89"/>
      <c r="V32" s="89"/>
      <c r="W32" s="89"/>
      <c r="X32" s="89"/>
      <c r="Y32" s="89"/>
      <c r="Z32" s="89"/>
      <c r="AA32" s="89"/>
      <c r="AB32" s="89"/>
      <c r="AC32" s="89"/>
      <c r="AD32" s="89"/>
      <c r="AE32" s="89"/>
      <c r="AF32" s="89"/>
      <c r="AG32" s="89"/>
      <c r="AH32" s="89"/>
    </row>
    <row r="33" spans="14:34" x14ac:dyDescent="0.2">
      <c r="N33" s="89"/>
      <c r="O33" s="89"/>
      <c r="P33" s="89"/>
      <c r="Q33" s="89"/>
      <c r="R33" s="89"/>
      <c r="S33" s="89"/>
      <c r="T33" s="89"/>
      <c r="U33" s="89"/>
      <c r="V33" s="89"/>
      <c r="W33" s="89"/>
      <c r="X33" s="89"/>
      <c r="Y33" s="89"/>
      <c r="Z33" s="89"/>
      <c r="AA33" s="89"/>
      <c r="AB33" s="89"/>
      <c r="AC33" s="89"/>
      <c r="AD33" s="89"/>
      <c r="AE33" s="89"/>
      <c r="AF33" s="89"/>
      <c r="AG33" s="89"/>
      <c r="AH33" s="89"/>
    </row>
    <row r="34" spans="14:34" x14ac:dyDescent="0.2">
      <c r="N34" s="89"/>
      <c r="O34" s="89"/>
      <c r="P34" s="89"/>
      <c r="Q34" s="89"/>
      <c r="R34" s="89"/>
      <c r="S34" s="89"/>
      <c r="T34" s="89"/>
      <c r="U34" s="89"/>
      <c r="V34" s="89"/>
      <c r="W34" s="89"/>
      <c r="X34" s="89"/>
      <c r="Y34" s="89"/>
      <c r="Z34" s="89"/>
      <c r="AA34" s="89"/>
      <c r="AB34" s="89"/>
      <c r="AC34" s="89"/>
      <c r="AD34" s="89"/>
      <c r="AE34" s="89"/>
      <c r="AF34" s="89"/>
      <c r="AG34" s="89"/>
      <c r="AH34" s="89"/>
    </row>
    <row r="35" spans="14:34" x14ac:dyDescent="0.2">
      <c r="N35" s="89"/>
      <c r="O35" s="89"/>
      <c r="P35" s="89"/>
      <c r="Q35" s="89"/>
      <c r="R35" s="89"/>
      <c r="S35" s="89"/>
      <c r="T35" s="89"/>
      <c r="U35" s="89"/>
      <c r="V35" s="89"/>
      <c r="W35" s="89"/>
      <c r="X35" s="89"/>
      <c r="Y35" s="89"/>
      <c r="Z35" s="89"/>
      <c r="AA35" s="89"/>
      <c r="AB35" s="89"/>
      <c r="AC35" s="89"/>
      <c r="AD35" s="89"/>
      <c r="AE35" s="89"/>
      <c r="AF35" s="89"/>
      <c r="AG35" s="89"/>
      <c r="AH35" s="89"/>
    </row>
    <row r="36" spans="14:34" x14ac:dyDescent="0.2">
      <c r="N36" s="89"/>
      <c r="O36" s="89"/>
      <c r="P36" s="89"/>
      <c r="Q36" s="89"/>
      <c r="R36" s="89"/>
      <c r="S36" s="89"/>
      <c r="T36" s="89"/>
      <c r="U36" s="89"/>
      <c r="V36" s="89"/>
      <c r="W36" s="89"/>
      <c r="X36" s="89"/>
      <c r="Y36" s="89"/>
      <c r="Z36" s="89"/>
      <c r="AA36" s="89"/>
      <c r="AB36" s="89"/>
      <c r="AC36" s="89"/>
      <c r="AD36" s="89"/>
      <c r="AE36" s="89"/>
      <c r="AF36" s="89"/>
      <c r="AG36" s="89"/>
      <c r="AH36" s="89"/>
    </row>
    <row r="37" spans="14:34" x14ac:dyDescent="0.2">
      <c r="N37" s="89"/>
      <c r="O37" s="89"/>
      <c r="P37" s="89"/>
      <c r="Q37" s="89"/>
      <c r="R37" s="89"/>
      <c r="S37" s="89"/>
      <c r="T37" s="89"/>
      <c r="U37" s="89"/>
      <c r="V37" s="89"/>
      <c r="W37" s="89"/>
      <c r="X37" s="89"/>
      <c r="Y37" s="89"/>
      <c r="Z37" s="89"/>
      <c r="AA37" s="89"/>
      <c r="AB37" s="89"/>
      <c r="AC37" s="89"/>
      <c r="AD37" s="89"/>
      <c r="AE37" s="89"/>
      <c r="AF37" s="89"/>
      <c r="AG37" s="89"/>
      <c r="AH37" s="89"/>
    </row>
    <row r="38" spans="14:34" x14ac:dyDescent="0.2">
      <c r="N38" s="89"/>
      <c r="O38" s="89" t="s">
        <v>426</v>
      </c>
      <c r="P38" s="89"/>
      <c r="Q38" s="89"/>
      <c r="R38" s="89"/>
      <c r="S38" s="89"/>
      <c r="T38" s="89"/>
      <c r="U38" s="89"/>
      <c r="V38" s="89"/>
      <c r="W38" s="89"/>
      <c r="X38" s="89"/>
      <c r="Y38" s="89"/>
      <c r="Z38" s="89"/>
      <c r="AA38" s="89"/>
      <c r="AB38" s="89"/>
      <c r="AC38" s="89"/>
      <c r="AD38" s="89"/>
      <c r="AE38" s="89"/>
      <c r="AF38" s="89"/>
      <c r="AG38" s="89"/>
      <c r="AH38" s="89"/>
    </row>
    <row r="39" spans="14:34" x14ac:dyDescent="0.2">
      <c r="N39" s="89"/>
      <c r="O39" s="89"/>
      <c r="P39" s="89"/>
      <c r="Q39" s="89"/>
      <c r="R39" s="89"/>
      <c r="S39" s="89"/>
      <c r="T39" s="89"/>
      <c r="U39" s="89"/>
      <c r="V39" s="89"/>
      <c r="W39" s="89"/>
      <c r="X39" s="89"/>
      <c r="Y39" s="89"/>
      <c r="Z39" s="89"/>
      <c r="AA39" s="89"/>
      <c r="AB39" s="89"/>
      <c r="AC39" s="89"/>
      <c r="AD39" s="89"/>
      <c r="AE39" s="89"/>
      <c r="AF39" s="89"/>
      <c r="AG39" s="89"/>
      <c r="AH39" s="89"/>
    </row>
    <row r="40" spans="14:34" x14ac:dyDescent="0.2">
      <c r="N40" s="89"/>
      <c r="O40" s="89"/>
      <c r="P40" s="89"/>
      <c r="Q40" s="89"/>
      <c r="R40" s="89"/>
      <c r="S40" s="89"/>
      <c r="T40" s="89"/>
      <c r="U40" s="89"/>
      <c r="V40" s="89"/>
      <c r="W40" s="89"/>
      <c r="X40" s="89"/>
      <c r="Y40" s="89"/>
      <c r="Z40" s="89"/>
      <c r="AA40" s="89"/>
      <c r="AB40" s="89"/>
      <c r="AC40" s="89"/>
      <c r="AD40" s="89"/>
      <c r="AE40" s="89"/>
      <c r="AF40" s="89"/>
      <c r="AG40" s="89"/>
      <c r="AH40" s="89"/>
    </row>
    <row r="41" spans="14:34" x14ac:dyDescent="0.2">
      <c r="N41" s="89"/>
      <c r="O41" s="89"/>
      <c r="P41" s="89"/>
      <c r="Q41" s="89"/>
      <c r="R41" s="89"/>
      <c r="S41" s="89"/>
      <c r="T41" s="89"/>
      <c r="U41" s="89"/>
      <c r="V41" s="89"/>
      <c r="W41" s="89"/>
      <c r="X41" s="89"/>
      <c r="Y41" s="89"/>
      <c r="Z41" s="89"/>
      <c r="AA41" s="89"/>
      <c r="AB41" s="89"/>
      <c r="AC41" s="89"/>
      <c r="AD41" s="89"/>
      <c r="AE41" s="89"/>
      <c r="AF41" s="89"/>
      <c r="AG41" s="89"/>
      <c r="AH41" s="89"/>
    </row>
    <row r="42" spans="14:34" x14ac:dyDescent="0.2">
      <c r="N42" s="89"/>
      <c r="O42" s="89"/>
      <c r="P42" s="89"/>
      <c r="Q42" s="89"/>
      <c r="R42" s="89"/>
      <c r="S42" s="89"/>
      <c r="T42" s="89"/>
      <c r="U42" s="89"/>
      <c r="V42" s="89"/>
      <c r="W42" s="89"/>
      <c r="X42" s="89"/>
      <c r="Y42" s="89"/>
      <c r="Z42" s="89"/>
      <c r="AA42" s="89"/>
      <c r="AB42" s="89"/>
      <c r="AC42" s="89"/>
      <c r="AD42" s="89"/>
      <c r="AE42" s="89"/>
      <c r="AF42" s="89"/>
      <c r="AG42" s="89"/>
      <c r="AH42" s="89"/>
    </row>
    <row r="43" spans="14:34" x14ac:dyDescent="0.2">
      <c r="N43" s="89"/>
      <c r="O43" s="89"/>
      <c r="P43" s="89"/>
      <c r="Q43" s="89"/>
      <c r="R43" s="89"/>
      <c r="S43" s="89"/>
      <c r="T43" s="89"/>
      <c r="U43" s="89"/>
      <c r="V43" s="89"/>
      <c r="W43" s="89"/>
      <c r="X43" s="89"/>
      <c r="Y43" s="89"/>
      <c r="Z43" s="89"/>
      <c r="AA43" s="89"/>
      <c r="AB43" s="89"/>
      <c r="AC43" s="89"/>
      <c r="AD43" s="89"/>
      <c r="AE43" s="89"/>
      <c r="AF43" s="89"/>
      <c r="AG43" s="89"/>
      <c r="AH43" s="89"/>
    </row>
    <row r="44" spans="14:34" x14ac:dyDescent="0.2">
      <c r="N44" s="89"/>
      <c r="O44" s="89"/>
      <c r="P44" s="89"/>
      <c r="Q44" s="89"/>
      <c r="R44" s="89"/>
      <c r="S44" s="89"/>
      <c r="T44" s="89"/>
      <c r="U44" s="89"/>
      <c r="V44" s="89"/>
      <c r="W44" s="89"/>
      <c r="X44" s="89"/>
      <c r="Y44" s="89"/>
      <c r="Z44" s="89"/>
      <c r="AA44" s="89"/>
      <c r="AB44" s="89"/>
      <c r="AC44" s="89"/>
      <c r="AD44" s="89"/>
      <c r="AE44" s="89"/>
      <c r="AF44" s="89"/>
      <c r="AG44" s="89"/>
      <c r="AH44" s="89"/>
    </row>
    <row r="45" spans="14:34" x14ac:dyDescent="0.2">
      <c r="N45" s="89"/>
      <c r="O45" s="89" t="s">
        <v>425</v>
      </c>
      <c r="P45" s="89"/>
      <c r="Q45" s="89"/>
      <c r="R45" s="89"/>
      <c r="S45" s="89"/>
      <c r="T45" s="89"/>
      <c r="U45" s="89"/>
      <c r="V45" s="89"/>
      <c r="W45" s="89"/>
      <c r="X45" s="89"/>
      <c r="Y45" s="89"/>
      <c r="Z45" s="89"/>
      <c r="AA45" s="89"/>
      <c r="AB45" s="89"/>
      <c r="AC45" s="89"/>
      <c r="AD45" s="89"/>
      <c r="AE45" s="89"/>
      <c r="AF45" s="89"/>
      <c r="AG45" s="89"/>
      <c r="AH45" s="89"/>
    </row>
    <row r="46" spans="14:34" x14ac:dyDescent="0.2">
      <c r="N46" s="89"/>
      <c r="O46" s="89"/>
      <c r="P46" s="89"/>
      <c r="Q46" s="89"/>
      <c r="R46" s="89"/>
      <c r="S46" s="89"/>
      <c r="T46" s="89"/>
      <c r="U46" s="89"/>
      <c r="V46" s="89"/>
      <c r="W46" s="89"/>
      <c r="X46" s="89"/>
      <c r="Y46" s="89"/>
      <c r="Z46" s="89"/>
      <c r="AA46" s="89"/>
      <c r="AB46" s="89"/>
      <c r="AC46" s="89"/>
      <c r="AD46" s="89"/>
      <c r="AE46" s="89"/>
      <c r="AF46" s="89"/>
      <c r="AG46" s="89"/>
      <c r="AH46" s="89"/>
    </row>
    <row r="47" spans="14:34" x14ac:dyDescent="0.2">
      <c r="O47" s="89"/>
      <c r="P47" s="89"/>
      <c r="Q47" s="89"/>
      <c r="R47" s="89"/>
      <c r="S47" s="89"/>
      <c r="T47" s="89"/>
      <c r="U47" s="89"/>
      <c r="V47" s="89"/>
      <c r="W47" s="89"/>
      <c r="X47" s="89"/>
      <c r="Y47" s="89"/>
      <c r="Z47" s="89"/>
      <c r="AA47" s="89"/>
      <c r="AB47" s="89"/>
      <c r="AC47" s="89"/>
      <c r="AD47" s="89"/>
      <c r="AE47" s="89"/>
      <c r="AF47" s="89"/>
      <c r="AG47" s="89"/>
      <c r="AH47" s="89"/>
    </row>
    <row r="48" spans="14:34" x14ac:dyDescent="0.2">
      <c r="O48" s="89"/>
      <c r="P48" s="89"/>
      <c r="Q48" s="89"/>
      <c r="R48" s="89"/>
      <c r="S48" s="89"/>
      <c r="T48" s="89"/>
      <c r="U48" s="89"/>
      <c r="V48" s="89"/>
      <c r="W48" s="89"/>
      <c r="X48" s="89"/>
      <c r="Y48" s="89"/>
      <c r="Z48" s="89"/>
      <c r="AA48" s="89"/>
      <c r="AB48" s="89"/>
      <c r="AC48" s="89"/>
      <c r="AD48" s="89"/>
      <c r="AE48" s="89"/>
      <c r="AF48" s="89"/>
      <c r="AG48" s="89"/>
      <c r="AH48" s="89"/>
    </row>
    <row r="49" spans="15:34" x14ac:dyDescent="0.2">
      <c r="O49" s="89"/>
      <c r="P49" s="89"/>
      <c r="Q49" s="89"/>
      <c r="R49" s="89"/>
      <c r="S49" s="89"/>
      <c r="T49" s="89"/>
      <c r="U49" s="89"/>
      <c r="V49" s="89"/>
      <c r="W49" s="89"/>
      <c r="X49" s="89"/>
      <c r="Y49" s="89"/>
      <c r="Z49" s="89"/>
      <c r="AA49" s="89"/>
      <c r="AB49" s="89"/>
      <c r="AC49" s="89"/>
      <c r="AD49" s="89"/>
      <c r="AE49" s="89"/>
      <c r="AF49" s="89"/>
      <c r="AG49" s="89"/>
      <c r="AH49" s="89"/>
    </row>
    <row r="50" spans="15:34" x14ac:dyDescent="0.2">
      <c r="O50" s="89"/>
      <c r="P50" s="89"/>
      <c r="Q50" s="89"/>
      <c r="R50" s="89"/>
      <c r="S50" s="89"/>
      <c r="T50" s="89"/>
      <c r="U50" s="89"/>
      <c r="V50" s="89"/>
      <c r="W50" s="89"/>
      <c r="X50" s="89"/>
      <c r="Y50" s="89"/>
      <c r="Z50" s="89"/>
      <c r="AA50" s="89"/>
      <c r="AB50" s="89"/>
      <c r="AC50" s="89"/>
      <c r="AD50" s="89"/>
      <c r="AE50" s="89"/>
      <c r="AF50" s="89"/>
      <c r="AG50" s="89"/>
      <c r="AH50" s="89"/>
    </row>
    <row r="51" spans="15:34" x14ac:dyDescent="0.2">
      <c r="O51" s="89"/>
      <c r="P51" s="89"/>
      <c r="Q51" s="89"/>
      <c r="R51" s="89"/>
      <c r="S51" s="89"/>
      <c r="T51" s="89"/>
      <c r="U51" s="89"/>
      <c r="V51" s="89"/>
      <c r="W51" s="89"/>
      <c r="X51" s="89"/>
      <c r="Y51" s="89"/>
      <c r="Z51" s="89"/>
      <c r="AA51" s="89"/>
      <c r="AB51" s="89"/>
      <c r="AC51" s="89"/>
      <c r="AD51" s="89"/>
      <c r="AE51" s="89"/>
      <c r="AF51" s="89"/>
      <c r="AG51" s="89"/>
      <c r="AH51" s="89"/>
    </row>
  </sheetData>
  <pageMargins left="0.7" right="0.7" top="0.75" bottom="0.75" header="0.3" footer="0.3"/>
  <pageSetup paperSize="9"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66BD3"/>
  </sheetPr>
  <dimension ref="B1:AG195"/>
  <sheetViews>
    <sheetView zoomScale="90" zoomScaleNormal="90" workbookViewId="0">
      <selection activeCell="P9" sqref="P9"/>
    </sheetView>
  </sheetViews>
  <sheetFormatPr baseColWidth="10" defaultColWidth="10" defaultRowHeight="15" x14ac:dyDescent="0.2"/>
  <cols>
    <col min="1" max="1" width="2.875" style="155" customWidth="1"/>
    <col min="2" max="2" width="22.375" style="155" customWidth="1"/>
    <col min="3" max="3" width="10" style="155"/>
    <col min="4" max="4" width="14.125" style="155" customWidth="1"/>
    <col min="5" max="5" width="17.875" style="155" customWidth="1"/>
    <col min="6" max="6" width="10" style="155"/>
    <col min="7" max="9" width="14.25" style="155" customWidth="1"/>
    <col min="10" max="19" width="7.625" style="155" customWidth="1"/>
    <col min="20" max="20" width="12.25" style="155" customWidth="1"/>
    <col min="21" max="21" width="11.125" style="155" customWidth="1"/>
    <col min="22" max="29" width="10" style="155"/>
    <col min="30" max="30" width="12.25" style="155" customWidth="1"/>
    <col min="31" max="31" width="10" style="155"/>
    <col min="32" max="33" width="16.5" style="155" customWidth="1"/>
    <col min="34" max="16384" width="10" style="155"/>
  </cols>
  <sheetData>
    <row r="1" spans="2:33" ht="15.75" thickBot="1" x14ac:dyDescent="0.25">
      <c r="B1" s="183"/>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5"/>
    </row>
    <row r="2" spans="2:33" ht="78" customHeight="1" thickBot="1" x14ac:dyDescent="0.25">
      <c r="B2" s="625"/>
      <c r="C2" s="626"/>
      <c r="D2" s="626"/>
      <c r="E2" s="626"/>
      <c r="F2" s="626"/>
      <c r="G2" s="626"/>
      <c r="H2" s="626"/>
      <c r="I2" s="627" t="s">
        <v>111</v>
      </c>
      <c r="J2" s="627"/>
      <c r="K2" s="627"/>
      <c r="L2" s="627"/>
      <c r="M2" s="627"/>
      <c r="N2" s="627"/>
      <c r="O2" s="627"/>
      <c r="P2" s="627"/>
      <c r="Q2" s="627"/>
      <c r="R2" s="627"/>
      <c r="S2" s="627"/>
      <c r="T2" s="627"/>
      <c r="U2" s="627"/>
      <c r="V2" s="627"/>
      <c r="W2" s="627"/>
      <c r="X2" s="627"/>
      <c r="Y2" s="627"/>
      <c r="Z2" s="627"/>
      <c r="AA2" s="627"/>
      <c r="AB2" s="627"/>
      <c r="AC2" s="627"/>
      <c r="AD2" s="627"/>
      <c r="AE2" s="627"/>
      <c r="AF2" s="627"/>
      <c r="AG2" s="628"/>
    </row>
    <row r="3" spans="2:33" s="157" customFormat="1" ht="21" customHeight="1" x14ac:dyDescent="0.2">
      <c r="B3" s="629" t="s">
        <v>357</v>
      </c>
      <c r="C3" s="630"/>
      <c r="D3" s="630"/>
      <c r="E3" s="630" t="s">
        <v>313</v>
      </c>
      <c r="F3" s="630"/>
      <c r="G3" s="630"/>
      <c r="H3" s="630"/>
      <c r="I3" s="631" t="s">
        <v>358</v>
      </c>
      <c r="J3" s="631"/>
      <c r="K3" s="631"/>
      <c r="L3" s="631"/>
      <c r="M3" s="631" t="s">
        <v>359</v>
      </c>
      <c r="N3" s="631"/>
      <c r="O3" s="631"/>
      <c r="P3" s="631"/>
      <c r="Q3" s="631"/>
      <c r="R3" s="631"/>
      <c r="S3" s="631"/>
      <c r="T3" s="631"/>
      <c r="U3" s="630" t="s">
        <v>360</v>
      </c>
      <c r="V3" s="630"/>
      <c r="W3" s="630"/>
      <c r="X3" s="630"/>
      <c r="Y3" s="630"/>
      <c r="Z3" s="630"/>
      <c r="AA3" s="630"/>
      <c r="AB3" s="630"/>
      <c r="AC3" s="630" t="s">
        <v>586</v>
      </c>
      <c r="AD3" s="630"/>
      <c r="AE3" s="156" t="s">
        <v>332</v>
      </c>
      <c r="AF3" s="642"/>
      <c r="AG3" s="643"/>
    </row>
    <row r="4" spans="2:33" s="157" customFormat="1" ht="14.45" customHeight="1" x14ac:dyDescent="0.2">
      <c r="B4" s="632" t="s">
        <v>351</v>
      </c>
      <c r="C4" s="601"/>
      <c r="D4" s="633" t="s">
        <v>482</v>
      </c>
      <c r="E4" s="633"/>
      <c r="F4" s="633"/>
      <c r="G4" s="633"/>
      <c r="H4" s="633"/>
      <c r="I4" s="158"/>
      <c r="J4" s="634"/>
      <c r="K4" s="634"/>
      <c r="L4" s="634"/>
      <c r="M4" s="634"/>
      <c r="N4" s="634"/>
      <c r="O4" s="634"/>
      <c r="P4" s="634"/>
      <c r="Q4" s="634"/>
      <c r="R4" s="634"/>
      <c r="S4" s="634"/>
      <c r="T4" s="634"/>
      <c r="U4" s="634"/>
      <c r="V4" s="634"/>
      <c r="W4" s="634"/>
      <c r="X4" s="634"/>
      <c r="Y4" s="634"/>
      <c r="Z4" s="159" t="s">
        <v>355</v>
      </c>
      <c r="AA4" s="633"/>
      <c r="AB4" s="633"/>
      <c r="AC4" s="633"/>
      <c r="AD4" s="633"/>
      <c r="AE4" s="601" t="s">
        <v>587</v>
      </c>
      <c r="AF4" s="601"/>
      <c r="AG4" s="602"/>
    </row>
    <row r="5" spans="2:33" s="157" customFormat="1" ht="15.75" thickBot="1" x14ac:dyDescent="0.25">
      <c r="B5" s="621" t="s">
        <v>588</v>
      </c>
      <c r="C5" s="622"/>
      <c r="D5" s="623" t="s">
        <v>483</v>
      </c>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4"/>
    </row>
    <row r="6" spans="2:33" ht="15.75" thickBot="1" x14ac:dyDescent="0.25">
      <c r="B6" s="186" t="s">
        <v>393</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44"/>
    </row>
    <row r="7" spans="2:33" ht="24" customHeight="1" x14ac:dyDescent="0.2">
      <c r="B7" s="604" t="s">
        <v>334</v>
      </c>
      <c r="C7" s="606" t="s">
        <v>333</v>
      </c>
      <c r="D7" s="608" t="s">
        <v>124</v>
      </c>
      <c r="E7" s="609"/>
      <c r="F7" s="608" t="s">
        <v>125</v>
      </c>
      <c r="G7" s="611" t="s">
        <v>126</v>
      </c>
      <c r="H7" s="609"/>
      <c r="I7" s="609"/>
      <c r="J7" s="612" t="s">
        <v>589</v>
      </c>
      <c r="K7" s="609"/>
      <c r="L7" s="609"/>
      <c r="M7" s="609"/>
      <c r="N7" s="609"/>
      <c r="O7" s="609"/>
      <c r="P7" s="609"/>
      <c r="Q7" s="609"/>
      <c r="R7" s="609"/>
      <c r="S7" s="609"/>
      <c r="T7" s="612" t="s">
        <v>319</v>
      </c>
      <c r="U7" s="612" t="s">
        <v>145</v>
      </c>
      <c r="V7" s="614" t="s">
        <v>590</v>
      </c>
      <c r="W7" s="609"/>
      <c r="X7" s="609"/>
      <c r="Y7" s="614" t="s">
        <v>131</v>
      </c>
      <c r="Z7" s="614" t="s">
        <v>132</v>
      </c>
      <c r="AA7" s="616" t="s">
        <v>133</v>
      </c>
      <c r="AB7" s="609"/>
      <c r="AC7" s="609"/>
      <c r="AD7" s="609"/>
      <c r="AE7" s="609"/>
      <c r="AF7" s="617" t="s">
        <v>134</v>
      </c>
      <c r="AG7" s="618"/>
    </row>
    <row r="8" spans="2:33" ht="81" customHeight="1" thickBot="1" x14ac:dyDescent="0.25">
      <c r="B8" s="605"/>
      <c r="C8" s="607"/>
      <c r="D8" s="165" t="s">
        <v>318</v>
      </c>
      <c r="E8" s="166" t="s">
        <v>317</v>
      </c>
      <c r="F8" s="610"/>
      <c r="G8" s="167" t="s">
        <v>137</v>
      </c>
      <c r="H8" s="167" t="s">
        <v>138</v>
      </c>
      <c r="I8" s="167" t="s">
        <v>139</v>
      </c>
      <c r="J8" s="595" t="s">
        <v>140</v>
      </c>
      <c r="K8" s="596"/>
      <c r="L8" s="595" t="s">
        <v>141</v>
      </c>
      <c r="M8" s="596"/>
      <c r="N8" s="595" t="s">
        <v>142</v>
      </c>
      <c r="O8" s="596"/>
      <c r="P8" s="595" t="s">
        <v>143</v>
      </c>
      <c r="Q8" s="596"/>
      <c r="R8" s="595" t="s">
        <v>350</v>
      </c>
      <c r="S8" s="596"/>
      <c r="T8" s="613"/>
      <c r="U8" s="613"/>
      <c r="V8" s="168" t="s">
        <v>146</v>
      </c>
      <c r="W8" s="168" t="s">
        <v>147</v>
      </c>
      <c r="X8" s="168" t="s">
        <v>148</v>
      </c>
      <c r="Y8" s="615"/>
      <c r="Z8" s="615"/>
      <c r="AA8" s="169" t="s">
        <v>149</v>
      </c>
      <c r="AB8" s="169" t="s">
        <v>150</v>
      </c>
      <c r="AC8" s="169" t="s">
        <v>151</v>
      </c>
      <c r="AD8" s="169" t="s">
        <v>591</v>
      </c>
      <c r="AE8" s="169" t="s">
        <v>153</v>
      </c>
      <c r="AF8" s="619"/>
      <c r="AG8" s="620"/>
    </row>
    <row r="9" spans="2:33" s="163" customFormat="1" ht="67.5" x14ac:dyDescent="0.2">
      <c r="B9" s="229" t="s">
        <v>659</v>
      </c>
      <c r="C9" s="230" t="s">
        <v>4</v>
      </c>
      <c r="D9" s="231" t="s">
        <v>13</v>
      </c>
      <c r="E9" s="230" t="s">
        <v>451</v>
      </c>
      <c r="F9" s="230" t="s">
        <v>602</v>
      </c>
      <c r="G9" s="230" t="s">
        <v>603</v>
      </c>
      <c r="H9" s="230" t="s">
        <v>604</v>
      </c>
      <c r="I9" s="230" t="s">
        <v>605</v>
      </c>
      <c r="J9" s="230">
        <v>2</v>
      </c>
      <c r="K9" s="242" t="str">
        <f t="shared" ref="K9:K20" si="0">+IF(J9="","Bajo",IF(J9=2,"Medio",IF(J9=6,"Alto",IF(J9=10,"Muy Alto",""))))</f>
        <v>Medio</v>
      </c>
      <c r="L9" s="230">
        <v>2</v>
      </c>
      <c r="M9" s="252" t="str">
        <f t="shared" ref="M9:M20" si="1">+IF(L9=0,"",IF(L9=1,"Esporádica",IF(L9=2,"Ocasional",IF(L9=3,"Frecuente",IF(L9=4,"Continua","")))))</f>
        <v>Ocasional</v>
      </c>
      <c r="N9" s="230">
        <f t="shared" ref="N9:N20" si="2">+J9*L9</f>
        <v>4</v>
      </c>
      <c r="O9" s="252" t="str">
        <f t="shared" ref="O9:O20" si="3">+IF(N9=0,"",IF(N9&lt;5,"Bajo",IF(N9&lt;9,"Medio",IF(N9&lt;21,"Alto",IF(N9&lt;41,"Muy Alto","")))))</f>
        <v>Bajo</v>
      </c>
      <c r="P9" s="230">
        <v>25</v>
      </c>
      <c r="Q9" s="252" t="str">
        <f t="shared" ref="Q9:Q20" si="4">+IF(P9=0,"",IF(P9&lt;11,"Leve",IF(P9&lt;26,"Grave",IF(P9&lt;61,"Muy Grave",IF(P9&lt;101,"Muerte","")))))</f>
        <v>Grave</v>
      </c>
      <c r="R9" s="230">
        <f t="shared" ref="R9:R20" si="5">+N9*P9</f>
        <v>100</v>
      </c>
      <c r="S9" s="242" t="str">
        <f t="shared" ref="S9" si="6">+IF(R9=0,"",IF(R9&lt;21,"IV",IF(R9&lt;121,"III",IF(R9&lt;501,"II",IF(R9&lt;4001,"I","")))))</f>
        <v>III</v>
      </c>
      <c r="T9" s="245" t="str">
        <f t="shared" ref="T9" si="7">+IF(S9=0,"",IF(S9="I","No Aceptable",IF(S9="II","No Aceptable  o Aceptable con control específico",IF(S9="III","Aceptable",IF(S9="IV","Aceptable","")))))</f>
        <v>Aceptable</v>
      </c>
      <c r="U9" s="245" t="s">
        <v>4</v>
      </c>
      <c r="V9" s="232">
        <v>0</v>
      </c>
      <c r="W9" s="232">
        <v>0</v>
      </c>
      <c r="X9" s="232">
        <f t="shared" ref="X9:X20" si="8">SUM(V9:W9)</f>
        <v>0</v>
      </c>
      <c r="Y9" s="230" t="s">
        <v>606</v>
      </c>
      <c r="Z9" s="230" t="s">
        <v>4</v>
      </c>
      <c r="AA9" s="230" t="s">
        <v>593</v>
      </c>
      <c r="AB9" s="230" t="s">
        <v>593</v>
      </c>
      <c r="AC9" s="230" t="s">
        <v>593</v>
      </c>
      <c r="AD9" s="230" t="s">
        <v>607</v>
      </c>
      <c r="AE9" s="230" t="s">
        <v>593</v>
      </c>
      <c r="AF9" s="599"/>
      <c r="AG9" s="600"/>
    </row>
    <row r="10" spans="2:33" s="163" customFormat="1" ht="48" customHeight="1" x14ac:dyDescent="0.2">
      <c r="B10" s="233" t="s">
        <v>710</v>
      </c>
      <c r="C10" s="196" t="s">
        <v>4</v>
      </c>
      <c r="D10" s="197" t="s">
        <v>608</v>
      </c>
      <c r="E10" s="196" t="s">
        <v>661</v>
      </c>
      <c r="F10" s="234" t="s">
        <v>662</v>
      </c>
      <c r="G10" s="196" t="s">
        <v>593</v>
      </c>
      <c r="H10" s="196" t="s">
        <v>593</v>
      </c>
      <c r="I10" s="196" t="s">
        <v>663</v>
      </c>
      <c r="J10" s="196">
        <v>2</v>
      </c>
      <c r="K10" s="117" t="str">
        <f t="shared" si="0"/>
        <v>Medio</v>
      </c>
      <c r="L10" s="196">
        <v>3</v>
      </c>
      <c r="M10" s="125" t="str">
        <f t="shared" si="1"/>
        <v>Frecuente</v>
      </c>
      <c r="N10" s="196">
        <f t="shared" si="2"/>
        <v>6</v>
      </c>
      <c r="O10" s="125" t="str">
        <f t="shared" si="3"/>
        <v>Medio</v>
      </c>
      <c r="P10" s="196">
        <v>10</v>
      </c>
      <c r="Q10" s="125" t="str">
        <f t="shared" si="4"/>
        <v>Leve</v>
      </c>
      <c r="R10" s="196">
        <f t="shared" si="5"/>
        <v>60</v>
      </c>
      <c r="S10" s="117" t="str">
        <f t="shared" ref="S10:S20" si="9">+IF(R10=0,"",IF(R10&lt;21,"IV",IF(R10&lt;121,"III",IF(R10&lt;501,"II",IF(R10&lt;4001,"I","")))))</f>
        <v>III</v>
      </c>
      <c r="T10" s="126" t="str">
        <f t="shared" ref="T10:T20" si="10">+IF(S10=0,"",IF(S10="I","No Aceptable",IF(S10="II","No Aceptable  o Aceptable con control específico",IF(S10="III","Aceptable",IF(S10="IV","Aceptable","")))))</f>
        <v>Aceptable</v>
      </c>
      <c r="U10" s="126" t="s">
        <v>4</v>
      </c>
      <c r="V10" s="198">
        <v>0</v>
      </c>
      <c r="W10" s="198">
        <v>0</v>
      </c>
      <c r="X10" s="198">
        <f t="shared" si="8"/>
        <v>0</v>
      </c>
      <c r="Y10" s="196" t="s">
        <v>664</v>
      </c>
      <c r="Z10" s="196" t="s">
        <v>4</v>
      </c>
      <c r="AA10" s="196" t="s">
        <v>593</v>
      </c>
      <c r="AB10" s="196" t="s">
        <v>593</v>
      </c>
      <c r="AC10" s="197" t="s">
        <v>593</v>
      </c>
      <c r="AD10" s="197" t="s">
        <v>665</v>
      </c>
      <c r="AE10" s="196" t="s">
        <v>593</v>
      </c>
      <c r="AF10" s="588"/>
      <c r="AG10" s="594"/>
    </row>
    <row r="11" spans="2:33" s="163" customFormat="1" ht="56.25" x14ac:dyDescent="0.2">
      <c r="B11" s="233" t="s">
        <v>710</v>
      </c>
      <c r="C11" s="196" t="s">
        <v>4</v>
      </c>
      <c r="D11" s="197" t="s">
        <v>608</v>
      </c>
      <c r="E11" s="196" t="s">
        <v>666</v>
      </c>
      <c r="F11" s="234" t="s">
        <v>667</v>
      </c>
      <c r="G11" s="196" t="s">
        <v>593</v>
      </c>
      <c r="H11" s="196" t="s">
        <v>593</v>
      </c>
      <c r="I11" s="196" t="s">
        <v>663</v>
      </c>
      <c r="J11" s="196">
        <v>2</v>
      </c>
      <c r="K11" s="117" t="str">
        <f t="shared" si="0"/>
        <v>Medio</v>
      </c>
      <c r="L11" s="196">
        <v>3</v>
      </c>
      <c r="M11" s="125" t="str">
        <f t="shared" si="1"/>
        <v>Frecuente</v>
      </c>
      <c r="N11" s="196">
        <f t="shared" si="2"/>
        <v>6</v>
      </c>
      <c r="O11" s="125" t="str">
        <f t="shared" si="3"/>
        <v>Medio</v>
      </c>
      <c r="P11" s="196">
        <v>10</v>
      </c>
      <c r="Q11" s="125" t="str">
        <f t="shared" si="4"/>
        <v>Leve</v>
      </c>
      <c r="R11" s="196">
        <f t="shared" si="5"/>
        <v>60</v>
      </c>
      <c r="S11" s="117" t="str">
        <f t="shared" si="9"/>
        <v>III</v>
      </c>
      <c r="T11" s="126" t="str">
        <f t="shared" si="10"/>
        <v>Aceptable</v>
      </c>
      <c r="U11" s="126" t="s">
        <v>4</v>
      </c>
      <c r="V11" s="198">
        <v>0</v>
      </c>
      <c r="W11" s="198">
        <v>0</v>
      </c>
      <c r="X11" s="198">
        <f t="shared" si="8"/>
        <v>0</v>
      </c>
      <c r="Y11" s="196" t="s">
        <v>668</v>
      </c>
      <c r="Z11" s="196" t="s">
        <v>4</v>
      </c>
      <c r="AA11" s="196" t="s">
        <v>593</v>
      </c>
      <c r="AB11" s="196" t="s">
        <v>593</v>
      </c>
      <c r="AC11" s="197" t="s">
        <v>593</v>
      </c>
      <c r="AD11" s="197" t="s">
        <v>665</v>
      </c>
      <c r="AE11" s="196" t="s">
        <v>593</v>
      </c>
      <c r="AF11" s="588"/>
      <c r="AG11" s="594"/>
    </row>
    <row r="12" spans="2:33" s="163" customFormat="1" ht="72.599999999999994" customHeight="1" x14ac:dyDescent="0.2">
      <c r="B12" s="593" t="s">
        <v>708</v>
      </c>
      <c r="C12" s="196" t="s">
        <v>4</v>
      </c>
      <c r="D12" s="197" t="s">
        <v>324</v>
      </c>
      <c r="E12" s="196" t="s">
        <v>52</v>
      </c>
      <c r="F12" s="197" t="s">
        <v>610</v>
      </c>
      <c r="G12" s="196" t="s">
        <v>593</v>
      </c>
      <c r="H12" s="196" t="s">
        <v>611</v>
      </c>
      <c r="I12" s="197" t="s">
        <v>612</v>
      </c>
      <c r="J12" s="196">
        <v>1</v>
      </c>
      <c r="K12" s="117" t="str">
        <f t="shared" si="0"/>
        <v/>
      </c>
      <c r="L12" s="196">
        <v>2</v>
      </c>
      <c r="M12" s="125" t="str">
        <f t="shared" si="1"/>
        <v>Ocasional</v>
      </c>
      <c r="N12" s="196">
        <f t="shared" si="2"/>
        <v>2</v>
      </c>
      <c r="O12" s="125" t="str">
        <f t="shared" si="3"/>
        <v>Bajo</v>
      </c>
      <c r="P12" s="196">
        <v>10</v>
      </c>
      <c r="Q12" s="125" t="str">
        <f t="shared" si="4"/>
        <v>Leve</v>
      </c>
      <c r="R12" s="196">
        <f t="shared" si="5"/>
        <v>20</v>
      </c>
      <c r="S12" s="117" t="str">
        <f t="shared" si="9"/>
        <v>IV</v>
      </c>
      <c r="T12" s="126" t="str">
        <f t="shared" si="10"/>
        <v>Aceptable</v>
      </c>
      <c r="U12" s="126" t="s">
        <v>4</v>
      </c>
      <c r="V12" s="198">
        <v>0</v>
      </c>
      <c r="W12" s="198">
        <v>0</v>
      </c>
      <c r="X12" s="198">
        <f t="shared" si="8"/>
        <v>0</v>
      </c>
      <c r="Y12" s="588" t="s">
        <v>613</v>
      </c>
      <c r="Z12" s="196" t="s">
        <v>4</v>
      </c>
      <c r="AA12" s="196" t="s">
        <v>593</v>
      </c>
      <c r="AB12" s="196" t="s">
        <v>593</v>
      </c>
      <c r="AC12" s="196" t="s">
        <v>593</v>
      </c>
      <c r="AD12" s="588" t="s">
        <v>614</v>
      </c>
      <c r="AE12" s="196" t="s">
        <v>593</v>
      </c>
      <c r="AF12" s="588"/>
      <c r="AG12" s="594"/>
    </row>
    <row r="13" spans="2:33" s="163" customFormat="1" ht="75.599999999999994" customHeight="1" x14ac:dyDescent="0.2">
      <c r="B13" s="593"/>
      <c r="C13" s="196" t="s">
        <v>4</v>
      </c>
      <c r="D13" s="197" t="s">
        <v>324</v>
      </c>
      <c r="E13" s="196" t="s">
        <v>85</v>
      </c>
      <c r="F13" s="197" t="s">
        <v>610</v>
      </c>
      <c r="G13" s="196" t="s">
        <v>593</v>
      </c>
      <c r="H13" s="196" t="s">
        <v>611</v>
      </c>
      <c r="I13" s="197" t="s">
        <v>612</v>
      </c>
      <c r="J13" s="196">
        <v>1</v>
      </c>
      <c r="K13" s="117" t="str">
        <f t="shared" si="0"/>
        <v/>
      </c>
      <c r="L13" s="196">
        <v>2</v>
      </c>
      <c r="M13" s="125" t="str">
        <f t="shared" si="1"/>
        <v>Ocasional</v>
      </c>
      <c r="N13" s="196">
        <f t="shared" si="2"/>
        <v>2</v>
      </c>
      <c r="O13" s="125" t="str">
        <f t="shared" si="3"/>
        <v>Bajo</v>
      </c>
      <c r="P13" s="196">
        <v>10</v>
      </c>
      <c r="Q13" s="125" t="str">
        <f t="shared" si="4"/>
        <v>Leve</v>
      </c>
      <c r="R13" s="196">
        <f t="shared" si="5"/>
        <v>20</v>
      </c>
      <c r="S13" s="117" t="str">
        <f t="shared" si="9"/>
        <v>IV</v>
      </c>
      <c r="T13" s="126" t="str">
        <f t="shared" si="10"/>
        <v>Aceptable</v>
      </c>
      <c r="U13" s="126" t="s">
        <v>4</v>
      </c>
      <c r="V13" s="198">
        <v>0</v>
      </c>
      <c r="W13" s="198">
        <v>0</v>
      </c>
      <c r="X13" s="198">
        <f t="shared" si="8"/>
        <v>0</v>
      </c>
      <c r="Y13" s="588"/>
      <c r="Z13" s="196" t="s">
        <v>4</v>
      </c>
      <c r="AA13" s="196" t="s">
        <v>593</v>
      </c>
      <c r="AB13" s="196" t="s">
        <v>593</v>
      </c>
      <c r="AC13" s="196" t="s">
        <v>593</v>
      </c>
      <c r="AD13" s="588"/>
      <c r="AE13" s="196" t="s">
        <v>593</v>
      </c>
      <c r="AF13" s="196"/>
      <c r="AG13" s="235"/>
    </row>
    <row r="14" spans="2:33" s="163" customFormat="1" ht="57" customHeight="1" x14ac:dyDescent="0.2">
      <c r="B14" s="593"/>
      <c r="C14" s="196" t="s">
        <v>4</v>
      </c>
      <c r="D14" s="197" t="s">
        <v>324</v>
      </c>
      <c r="E14" s="196" t="s">
        <v>470</v>
      </c>
      <c r="F14" s="197" t="s">
        <v>610</v>
      </c>
      <c r="G14" s="196" t="s">
        <v>593</v>
      </c>
      <c r="H14" s="196" t="s">
        <v>611</v>
      </c>
      <c r="I14" s="197" t="s">
        <v>612</v>
      </c>
      <c r="J14" s="196">
        <v>1</v>
      </c>
      <c r="K14" s="117" t="str">
        <f t="shared" si="0"/>
        <v/>
      </c>
      <c r="L14" s="196">
        <v>2</v>
      </c>
      <c r="M14" s="125" t="str">
        <f t="shared" si="1"/>
        <v>Ocasional</v>
      </c>
      <c r="N14" s="196">
        <f t="shared" si="2"/>
        <v>2</v>
      </c>
      <c r="O14" s="125" t="str">
        <f t="shared" si="3"/>
        <v>Bajo</v>
      </c>
      <c r="P14" s="196">
        <v>10</v>
      </c>
      <c r="Q14" s="125" t="str">
        <f t="shared" si="4"/>
        <v>Leve</v>
      </c>
      <c r="R14" s="196">
        <f t="shared" si="5"/>
        <v>20</v>
      </c>
      <c r="S14" s="117" t="str">
        <f t="shared" si="9"/>
        <v>IV</v>
      </c>
      <c r="T14" s="126" t="str">
        <f t="shared" si="10"/>
        <v>Aceptable</v>
      </c>
      <c r="U14" s="126" t="s">
        <v>4</v>
      </c>
      <c r="V14" s="198">
        <v>0</v>
      </c>
      <c r="W14" s="198">
        <v>0</v>
      </c>
      <c r="X14" s="198">
        <f t="shared" si="8"/>
        <v>0</v>
      </c>
      <c r="Y14" s="588"/>
      <c r="Z14" s="196" t="s">
        <v>4</v>
      </c>
      <c r="AA14" s="196" t="s">
        <v>593</v>
      </c>
      <c r="AB14" s="196" t="s">
        <v>593</v>
      </c>
      <c r="AC14" s="196" t="s">
        <v>593</v>
      </c>
      <c r="AD14" s="588"/>
      <c r="AE14" s="196" t="s">
        <v>593</v>
      </c>
      <c r="AF14" s="588"/>
      <c r="AG14" s="594"/>
    </row>
    <row r="15" spans="2:33" s="163" customFormat="1" ht="110.45" customHeight="1" x14ac:dyDescent="0.2">
      <c r="B15" s="233" t="s">
        <v>669</v>
      </c>
      <c r="C15" s="196" t="s">
        <v>4</v>
      </c>
      <c r="D15" s="197" t="s">
        <v>323</v>
      </c>
      <c r="E15" s="197" t="s">
        <v>616</v>
      </c>
      <c r="F15" s="197" t="s">
        <v>617</v>
      </c>
      <c r="G15" s="196" t="s">
        <v>670</v>
      </c>
      <c r="H15" s="196" t="s">
        <v>671</v>
      </c>
      <c r="I15" s="197" t="s">
        <v>618</v>
      </c>
      <c r="J15" s="196">
        <v>2</v>
      </c>
      <c r="K15" s="117" t="str">
        <f t="shared" si="0"/>
        <v>Medio</v>
      </c>
      <c r="L15" s="196">
        <v>3</v>
      </c>
      <c r="M15" s="125" t="str">
        <f t="shared" si="1"/>
        <v>Frecuente</v>
      </c>
      <c r="N15" s="196">
        <f t="shared" si="2"/>
        <v>6</v>
      </c>
      <c r="O15" s="125" t="str">
        <f t="shared" si="3"/>
        <v>Medio</v>
      </c>
      <c r="P15" s="196">
        <v>10</v>
      </c>
      <c r="Q15" s="125" t="str">
        <f t="shared" si="4"/>
        <v>Leve</v>
      </c>
      <c r="R15" s="196">
        <f t="shared" si="5"/>
        <v>60</v>
      </c>
      <c r="S15" s="117" t="str">
        <f t="shared" si="9"/>
        <v>III</v>
      </c>
      <c r="T15" s="126" t="str">
        <f t="shared" si="10"/>
        <v>Aceptable</v>
      </c>
      <c r="U15" s="126" t="s">
        <v>4</v>
      </c>
      <c r="V15" s="198">
        <v>0</v>
      </c>
      <c r="W15" s="198">
        <v>0</v>
      </c>
      <c r="X15" s="198">
        <f t="shared" si="8"/>
        <v>0</v>
      </c>
      <c r="Y15" s="197" t="s">
        <v>619</v>
      </c>
      <c r="Z15" s="196" t="s">
        <v>4</v>
      </c>
      <c r="AA15" s="196" t="s">
        <v>593</v>
      </c>
      <c r="AB15" s="196" t="s">
        <v>593</v>
      </c>
      <c r="AC15" s="196" t="s">
        <v>593</v>
      </c>
      <c r="AD15" s="197" t="s">
        <v>620</v>
      </c>
      <c r="AE15" s="196" t="s">
        <v>593</v>
      </c>
      <c r="AF15" s="588"/>
      <c r="AG15" s="594"/>
    </row>
    <row r="16" spans="2:33" s="163" customFormat="1" ht="67.5" x14ac:dyDescent="0.2">
      <c r="B16" s="236" t="s">
        <v>672</v>
      </c>
      <c r="C16" s="196" t="s">
        <v>4</v>
      </c>
      <c r="D16" s="197" t="s">
        <v>17</v>
      </c>
      <c r="E16" s="196" t="s">
        <v>622</v>
      </c>
      <c r="F16" s="196" t="s">
        <v>623</v>
      </c>
      <c r="G16" s="196" t="s">
        <v>593</v>
      </c>
      <c r="H16" s="196" t="s">
        <v>593</v>
      </c>
      <c r="I16" s="196" t="s">
        <v>673</v>
      </c>
      <c r="J16" s="196">
        <v>1</v>
      </c>
      <c r="K16" s="117" t="str">
        <f t="shared" si="0"/>
        <v/>
      </c>
      <c r="L16" s="196">
        <v>2</v>
      </c>
      <c r="M16" s="125" t="str">
        <f t="shared" si="1"/>
        <v>Ocasional</v>
      </c>
      <c r="N16" s="196">
        <f t="shared" si="2"/>
        <v>2</v>
      </c>
      <c r="O16" s="125" t="str">
        <f t="shared" si="3"/>
        <v>Bajo</v>
      </c>
      <c r="P16" s="196">
        <v>10</v>
      </c>
      <c r="Q16" s="125" t="str">
        <f t="shared" si="4"/>
        <v>Leve</v>
      </c>
      <c r="R16" s="196">
        <f t="shared" si="5"/>
        <v>20</v>
      </c>
      <c r="S16" s="117" t="str">
        <f t="shared" si="9"/>
        <v>IV</v>
      </c>
      <c r="T16" s="126" t="str">
        <f t="shared" si="10"/>
        <v>Aceptable</v>
      </c>
      <c r="U16" s="126" t="s">
        <v>4</v>
      </c>
      <c r="V16" s="198">
        <v>0</v>
      </c>
      <c r="W16" s="198">
        <v>0</v>
      </c>
      <c r="X16" s="198">
        <f t="shared" si="8"/>
        <v>0</v>
      </c>
      <c r="Y16" s="196" t="s">
        <v>624</v>
      </c>
      <c r="Z16" s="196" t="s">
        <v>4</v>
      </c>
      <c r="AA16" s="196" t="s">
        <v>593</v>
      </c>
      <c r="AB16" s="196" t="s">
        <v>593</v>
      </c>
      <c r="AC16" s="196" t="s">
        <v>625</v>
      </c>
      <c r="AD16" s="196" t="s">
        <v>626</v>
      </c>
      <c r="AE16" s="196" t="s">
        <v>593</v>
      </c>
      <c r="AF16" s="588"/>
      <c r="AG16" s="594"/>
    </row>
    <row r="17" spans="2:33" s="163" customFormat="1" ht="75.75" customHeight="1" x14ac:dyDescent="0.2">
      <c r="B17" s="237" t="s">
        <v>627</v>
      </c>
      <c r="C17" s="196" t="s">
        <v>4</v>
      </c>
      <c r="D17" s="197" t="s">
        <v>17</v>
      </c>
      <c r="E17" s="196" t="s">
        <v>628</v>
      </c>
      <c r="F17" s="196" t="s">
        <v>629</v>
      </c>
      <c r="G17" s="196" t="s">
        <v>593</v>
      </c>
      <c r="H17" s="196" t="s">
        <v>630</v>
      </c>
      <c r="I17" s="196" t="s">
        <v>631</v>
      </c>
      <c r="J17" s="196">
        <v>2</v>
      </c>
      <c r="K17" s="117" t="str">
        <f t="shared" si="0"/>
        <v>Medio</v>
      </c>
      <c r="L17" s="196">
        <v>2</v>
      </c>
      <c r="M17" s="125" t="str">
        <f t="shared" si="1"/>
        <v>Ocasional</v>
      </c>
      <c r="N17" s="196">
        <f t="shared" si="2"/>
        <v>4</v>
      </c>
      <c r="O17" s="125" t="str">
        <f t="shared" si="3"/>
        <v>Bajo</v>
      </c>
      <c r="P17" s="196">
        <v>10</v>
      </c>
      <c r="Q17" s="125" t="str">
        <f t="shared" si="4"/>
        <v>Leve</v>
      </c>
      <c r="R17" s="196">
        <f t="shared" si="5"/>
        <v>40</v>
      </c>
      <c r="S17" s="117" t="str">
        <f t="shared" si="9"/>
        <v>III</v>
      </c>
      <c r="T17" s="126" t="str">
        <f t="shared" si="10"/>
        <v>Aceptable</v>
      </c>
      <c r="U17" s="126" t="s">
        <v>4</v>
      </c>
      <c r="V17" s="198">
        <v>0</v>
      </c>
      <c r="W17" s="198">
        <v>0</v>
      </c>
      <c r="X17" s="198">
        <f t="shared" si="8"/>
        <v>0</v>
      </c>
      <c r="Y17" s="196" t="s">
        <v>632</v>
      </c>
      <c r="Z17" s="196" t="s">
        <v>4</v>
      </c>
      <c r="AA17" s="196" t="s">
        <v>593</v>
      </c>
      <c r="AB17" s="196" t="s">
        <v>593</v>
      </c>
      <c r="AC17" s="196" t="s">
        <v>593</v>
      </c>
      <c r="AD17" s="196" t="s">
        <v>633</v>
      </c>
      <c r="AE17" s="196" t="s">
        <v>593</v>
      </c>
      <c r="AF17" s="196"/>
      <c r="AG17" s="235"/>
    </row>
    <row r="18" spans="2:33" s="163" customFormat="1" ht="61.5" customHeight="1" x14ac:dyDescent="0.2">
      <c r="B18" s="233" t="s">
        <v>634</v>
      </c>
      <c r="C18" s="196" t="s">
        <v>4</v>
      </c>
      <c r="D18" s="197" t="s">
        <v>17</v>
      </c>
      <c r="E18" s="196" t="s">
        <v>635</v>
      </c>
      <c r="F18" s="196" t="s">
        <v>636</v>
      </c>
      <c r="G18" s="196" t="s">
        <v>593</v>
      </c>
      <c r="H18" s="196" t="s">
        <v>637</v>
      </c>
      <c r="I18" s="196" t="s">
        <v>638</v>
      </c>
      <c r="J18" s="196">
        <v>6</v>
      </c>
      <c r="K18" s="117" t="str">
        <f t="shared" si="0"/>
        <v>Alto</v>
      </c>
      <c r="L18" s="196">
        <v>2</v>
      </c>
      <c r="M18" s="125" t="str">
        <f t="shared" si="1"/>
        <v>Ocasional</v>
      </c>
      <c r="N18" s="196">
        <f t="shared" si="2"/>
        <v>12</v>
      </c>
      <c r="O18" s="125" t="str">
        <f t="shared" si="3"/>
        <v>Alto</v>
      </c>
      <c r="P18" s="196">
        <v>25</v>
      </c>
      <c r="Q18" s="125" t="str">
        <f t="shared" si="4"/>
        <v>Grave</v>
      </c>
      <c r="R18" s="196">
        <f t="shared" si="5"/>
        <v>300</v>
      </c>
      <c r="S18" s="117" t="str">
        <f t="shared" si="9"/>
        <v>II</v>
      </c>
      <c r="T18" s="126" t="str">
        <f t="shared" si="10"/>
        <v>No Aceptable  o Aceptable con control específico</v>
      </c>
      <c r="U18" s="126" t="s">
        <v>4</v>
      </c>
      <c r="V18" s="198">
        <v>0</v>
      </c>
      <c r="W18" s="198">
        <v>0</v>
      </c>
      <c r="X18" s="198">
        <f t="shared" si="8"/>
        <v>0</v>
      </c>
      <c r="Y18" s="196" t="s">
        <v>639</v>
      </c>
      <c r="Z18" s="196" t="s">
        <v>4</v>
      </c>
      <c r="AA18" s="196" t="s">
        <v>593</v>
      </c>
      <c r="AB18" s="196" t="s">
        <v>593</v>
      </c>
      <c r="AC18" s="196" t="s">
        <v>593</v>
      </c>
      <c r="AD18" s="196" t="s">
        <v>640</v>
      </c>
      <c r="AE18" s="196" t="s">
        <v>593</v>
      </c>
      <c r="AF18" s="588"/>
      <c r="AG18" s="594"/>
    </row>
    <row r="19" spans="2:33" s="163" customFormat="1" ht="67.5" x14ac:dyDescent="0.2">
      <c r="B19" s="233" t="s">
        <v>675</v>
      </c>
      <c r="C19" s="196" t="s">
        <v>4</v>
      </c>
      <c r="D19" s="197" t="s">
        <v>642</v>
      </c>
      <c r="E19" s="196" t="s">
        <v>676</v>
      </c>
      <c r="F19" s="196" t="s">
        <v>677</v>
      </c>
      <c r="G19" s="196" t="s">
        <v>593</v>
      </c>
      <c r="H19" s="196" t="s">
        <v>593</v>
      </c>
      <c r="I19" s="197" t="s">
        <v>653</v>
      </c>
      <c r="J19" s="196">
        <v>2</v>
      </c>
      <c r="K19" s="117" t="str">
        <f t="shared" si="0"/>
        <v>Medio</v>
      </c>
      <c r="L19" s="196">
        <v>2</v>
      </c>
      <c r="M19" s="125" t="str">
        <f t="shared" si="1"/>
        <v>Ocasional</v>
      </c>
      <c r="N19" s="196">
        <f t="shared" si="2"/>
        <v>4</v>
      </c>
      <c r="O19" s="125" t="str">
        <f t="shared" si="3"/>
        <v>Bajo</v>
      </c>
      <c r="P19" s="196">
        <v>25</v>
      </c>
      <c r="Q19" s="125" t="str">
        <f t="shared" si="4"/>
        <v>Grave</v>
      </c>
      <c r="R19" s="196">
        <f t="shared" si="5"/>
        <v>100</v>
      </c>
      <c r="S19" s="117" t="str">
        <f t="shared" si="9"/>
        <v>III</v>
      </c>
      <c r="T19" s="126" t="str">
        <f t="shared" si="10"/>
        <v>Aceptable</v>
      </c>
      <c r="U19" s="126" t="s">
        <v>4</v>
      </c>
      <c r="V19" s="198">
        <v>0</v>
      </c>
      <c r="W19" s="198">
        <v>0</v>
      </c>
      <c r="X19" s="198">
        <f t="shared" si="8"/>
        <v>0</v>
      </c>
      <c r="Y19" s="196" t="s">
        <v>678</v>
      </c>
      <c r="Z19" s="196" t="s">
        <v>4</v>
      </c>
      <c r="AA19" s="196" t="s">
        <v>593</v>
      </c>
      <c r="AB19" s="196" t="s">
        <v>593</v>
      </c>
      <c r="AC19" s="196" t="s">
        <v>593</v>
      </c>
      <c r="AD19" s="196" t="s">
        <v>679</v>
      </c>
      <c r="AE19" s="196" t="s">
        <v>593</v>
      </c>
      <c r="AF19" s="588"/>
      <c r="AG19" s="594"/>
    </row>
    <row r="20" spans="2:33" s="163" customFormat="1" ht="68.25" thickBot="1" x14ac:dyDescent="0.25">
      <c r="B20" s="238" t="s">
        <v>675</v>
      </c>
      <c r="C20" s="239" t="s">
        <v>4</v>
      </c>
      <c r="D20" s="240" t="s">
        <v>642</v>
      </c>
      <c r="E20" s="239" t="s">
        <v>650</v>
      </c>
      <c r="F20" s="239" t="s">
        <v>651</v>
      </c>
      <c r="G20" s="239" t="s">
        <v>652</v>
      </c>
      <c r="H20" s="239" t="s">
        <v>593</v>
      </c>
      <c r="I20" s="240" t="s">
        <v>653</v>
      </c>
      <c r="J20" s="239">
        <v>2</v>
      </c>
      <c r="K20" s="246" t="str">
        <f t="shared" si="0"/>
        <v>Medio</v>
      </c>
      <c r="L20" s="239">
        <v>2</v>
      </c>
      <c r="M20" s="253" t="str">
        <f t="shared" si="1"/>
        <v>Ocasional</v>
      </c>
      <c r="N20" s="239">
        <f t="shared" si="2"/>
        <v>4</v>
      </c>
      <c r="O20" s="253" t="str">
        <f t="shared" si="3"/>
        <v>Bajo</v>
      </c>
      <c r="P20" s="239">
        <v>25</v>
      </c>
      <c r="Q20" s="253" t="str">
        <f t="shared" si="4"/>
        <v>Grave</v>
      </c>
      <c r="R20" s="239">
        <f t="shared" si="5"/>
        <v>100</v>
      </c>
      <c r="S20" s="246" t="str">
        <f t="shared" si="9"/>
        <v>III</v>
      </c>
      <c r="T20" s="249" t="str">
        <f t="shared" si="10"/>
        <v>Aceptable</v>
      </c>
      <c r="U20" s="249" t="s">
        <v>4</v>
      </c>
      <c r="V20" s="241">
        <v>0</v>
      </c>
      <c r="W20" s="241">
        <v>0</v>
      </c>
      <c r="X20" s="241">
        <f t="shared" si="8"/>
        <v>0</v>
      </c>
      <c r="Y20" s="239" t="s">
        <v>654</v>
      </c>
      <c r="Z20" s="239" t="s">
        <v>4</v>
      </c>
      <c r="AA20" s="239" t="s">
        <v>593</v>
      </c>
      <c r="AB20" s="239" t="s">
        <v>593</v>
      </c>
      <c r="AC20" s="239" t="s">
        <v>593</v>
      </c>
      <c r="AD20" s="239" t="s">
        <v>655</v>
      </c>
      <c r="AE20" s="239" t="s">
        <v>593</v>
      </c>
      <c r="AF20" s="597"/>
      <c r="AG20" s="598"/>
    </row>
    <row r="21" spans="2:33" s="163" customFormat="1" ht="12" x14ac:dyDescent="0.2"/>
    <row r="22" spans="2:33" s="163" customFormat="1" ht="12" x14ac:dyDescent="0.2"/>
    <row r="23" spans="2:33" s="163" customFormat="1" ht="12" x14ac:dyDescent="0.2"/>
    <row r="24" spans="2:33" s="163" customFormat="1" ht="12" x14ac:dyDescent="0.2"/>
    <row r="25" spans="2:33" s="163" customFormat="1" ht="12" x14ac:dyDescent="0.2"/>
    <row r="26" spans="2:33" s="163" customFormat="1" ht="12" x14ac:dyDescent="0.2"/>
    <row r="27" spans="2:33" s="163" customFormat="1" ht="12" x14ac:dyDescent="0.2"/>
    <row r="28" spans="2:33" s="163" customFormat="1" ht="12" x14ac:dyDescent="0.2"/>
    <row r="29" spans="2:33" s="163" customFormat="1" ht="12" x14ac:dyDescent="0.2"/>
    <row r="30" spans="2:33" s="163" customFormat="1" ht="12" x14ac:dyDescent="0.2"/>
    <row r="31" spans="2:33" s="163" customFormat="1" ht="12" x14ac:dyDescent="0.2"/>
    <row r="32" spans="2:33" s="163" customFormat="1" ht="12" x14ac:dyDescent="0.2"/>
    <row r="33" s="163" customFormat="1" ht="12" x14ac:dyDescent="0.2"/>
    <row r="34" s="163" customFormat="1" ht="12" x14ac:dyDescent="0.2"/>
    <row r="35" s="163" customFormat="1" ht="12" x14ac:dyDescent="0.2"/>
    <row r="36" s="163" customFormat="1" ht="12" x14ac:dyDescent="0.2"/>
    <row r="37" s="163" customFormat="1" ht="12" x14ac:dyDescent="0.2"/>
    <row r="38" s="163" customFormat="1" ht="12" x14ac:dyDescent="0.2"/>
    <row r="39" s="163" customFormat="1" ht="12" x14ac:dyDescent="0.2"/>
    <row r="40" s="163" customFormat="1" ht="12" x14ac:dyDescent="0.2"/>
    <row r="41" s="163" customFormat="1" ht="12" x14ac:dyDescent="0.2"/>
    <row r="42" s="163" customFormat="1" ht="12" x14ac:dyDescent="0.2"/>
    <row r="43" s="163" customFormat="1" ht="12" x14ac:dyDescent="0.2"/>
    <row r="44" s="163" customFormat="1" ht="12" x14ac:dyDescent="0.2"/>
    <row r="45" s="163" customFormat="1" ht="12" x14ac:dyDescent="0.2"/>
    <row r="46" s="163" customFormat="1" ht="12" x14ac:dyDescent="0.2"/>
    <row r="47" s="163" customFormat="1" ht="12" x14ac:dyDescent="0.2"/>
    <row r="48" s="163" customFormat="1" ht="12" x14ac:dyDescent="0.2"/>
    <row r="49" s="163" customFormat="1" ht="12" x14ac:dyDescent="0.2"/>
    <row r="50" s="163" customFormat="1" ht="12" x14ac:dyDescent="0.2"/>
    <row r="51" s="163" customFormat="1" ht="12" x14ac:dyDescent="0.2"/>
    <row r="52" s="163" customFormat="1" ht="12" x14ac:dyDescent="0.2"/>
    <row r="53" s="163" customFormat="1" ht="12" x14ac:dyDescent="0.2"/>
    <row r="54" s="163" customFormat="1" ht="12" x14ac:dyDescent="0.2"/>
    <row r="55" s="163" customFormat="1" ht="12" x14ac:dyDescent="0.2"/>
    <row r="56" s="163" customFormat="1" ht="12" x14ac:dyDescent="0.2"/>
    <row r="57" s="163" customFormat="1" ht="12" x14ac:dyDescent="0.2"/>
    <row r="58" s="163" customFormat="1" ht="12" x14ac:dyDescent="0.2"/>
    <row r="59" s="163" customFormat="1" ht="12" x14ac:dyDescent="0.2"/>
    <row r="60" s="163" customFormat="1" ht="12" x14ac:dyDescent="0.2"/>
    <row r="61" s="163" customFormat="1" ht="12" x14ac:dyDescent="0.2"/>
    <row r="62" s="163" customFormat="1" ht="12" x14ac:dyDescent="0.2"/>
    <row r="63" s="163" customFormat="1" ht="12" x14ac:dyDescent="0.2"/>
    <row r="64" s="163" customFormat="1" ht="12" x14ac:dyDescent="0.2"/>
    <row r="65" s="163" customFormat="1" ht="12" x14ac:dyDescent="0.2"/>
    <row r="66" s="163" customFormat="1" ht="12" x14ac:dyDescent="0.2"/>
    <row r="67" s="163" customFormat="1" ht="12" x14ac:dyDescent="0.2"/>
    <row r="68" s="163" customFormat="1" ht="12" x14ac:dyDescent="0.2"/>
    <row r="69" s="163" customFormat="1" ht="12" x14ac:dyDescent="0.2"/>
    <row r="70" s="163" customFormat="1" ht="12" x14ac:dyDescent="0.2"/>
    <row r="71" s="163" customFormat="1" ht="12" x14ac:dyDescent="0.2"/>
    <row r="72" s="163" customFormat="1" ht="12" x14ac:dyDescent="0.2"/>
    <row r="73" s="163" customFormat="1" ht="12" x14ac:dyDescent="0.2"/>
    <row r="74" s="163" customFormat="1" ht="12" x14ac:dyDescent="0.2"/>
    <row r="75" s="163" customFormat="1" ht="12" x14ac:dyDescent="0.2"/>
    <row r="76" s="163" customFormat="1" ht="12" x14ac:dyDescent="0.2"/>
    <row r="77" s="163" customFormat="1" ht="12" x14ac:dyDescent="0.2"/>
    <row r="78" s="163" customFormat="1" ht="12" x14ac:dyDescent="0.2"/>
    <row r="79" s="163" customFormat="1" ht="12" x14ac:dyDescent="0.2"/>
    <row r="80" s="163" customFormat="1" ht="12" x14ac:dyDescent="0.2"/>
    <row r="81" s="163" customFormat="1" ht="12" x14ac:dyDescent="0.2"/>
    <row r="82" s="163" customFormat="1" ht="12" x14ac:dyDescent="0.2"/>
    <row r="83" s="163" customFormat="1" ht="12" x14ac:dyDescent="0.2"/>
    <row r="84" s="163" customFormat="1" ht="12" x14ac:dyDescent="0.2"/>
    <row r="85" s="163" customFormat="1" ht="12" x14ac:dyDescent="0.2"/>
    <row r="86" s="163" customFormat="1" ht="12" x14ac:dyDescent="0.2"/>
    <row r="87" s="163" customFormat="1" ht="12" x14ac:dyDescent="0.2"/>
    <row r="88" s="163" customFormat="1" ht="12" x14ac:dyDescent="0.2"/>
    <row r="89" s="163" customFormat="1" ht="12" x14ac:dyDescent="0.2"/>
    <row r="90" s="163" customFormat="1" ht="12" x14ac:dyDescent="0.2"/>
    <row r="91" s="163" customFormat="1" ht="12" x14ac:dyDescent="0.2"/>
    <row r="92" s="163" customFormat="1" ht="12" x14ac:dyDescent="0.2"/>
    <row r="93" s="163" customFormat="1" ht="12" x14ac:dyDescent="0.2"/>
    <row r="94" s="163" customFormat="1" ht="12" x14ac:dyDescent="0.2"/>
    <row r="95" s="163" customFormat="1" ht="12" x14ac:dyDescent="0.2"/>
    <row r="96" s="163" customFormat="1" ht="12" x14ac:dyDescent="0.2"/>
    <row r="97" s="163" customFormat="1" ht="12" x14ac:dyDescent="0.2"/>
    <row r="98" s="163" customFormat="1" ht="12" x14ac:dyDescent="0.2"/>
    <row r="99" s="163" customFormat="1" ht="12" x14ac:dyDescent="0.2"/>
    <row r="100" s="163" customFormat="1" ht="12" x14ac:dyDescent="0.2"/>
    <row r="101" s="163" customFormat="1" ht="12" x14ac:dyDescent="0.2"/>
    <row r="102" s="163" customFormat="1" ht="12" x14ac:dyDescent="0.2"/>
    <row r="103" s="163" customFormat="1" ht="12" x14ac:dyDescent="0.2"/>
    <row r="104" s="163" customFormat="1" ht="12" x14ac:dyDescent="0.2"/>
    <row r="105" s="163" customFormat="1" ht="12" x14ac:dyDescent="0.2"/>
    <row r="106" s="163" customFormat="1" ht="12" x14ac:dyDescent="0.2"/>
    <row r="107" s="163" customFormat="1" ht="12" x14ac:dyDescent="0.2"/>
    <row r="108" s="163" customFormat="1" ht="12" x14ac:dyDescent="0.2"/>
    <row r="109" s="163" customFormat="1" ht="12" x14ac:dyDescent="0.2"/>
    <row r="110" s="163" customFormat="1" ht="12" x14ac:dyDescent="0.2"/>
    <row r="111" s="163" customFormat="1" ht="12" x14ac:dyDescent="0.2"/>
    <row r="112" s="163" customFormat="1" ht="12" x14ac:dyDescent="0.2"/>
    <row r="113" s="163" customFormat="1" ht="12" x14ac:dyDescent="0.2"/>
    <row r="114" s="163" customFormat="1" ht="12" x14ac:dyDescent="0.2"/>
    <row r="115" s="163" customFormat="1" ht="12" x14ac:dyDescent="0.2"/>
    <row r="116" s="163" customFormat="1" ht="12" x14ac:dyDescent="0.2"/>
    <row r="117" s="163" customFormat="1" ht="12" x14ac:dyDescent="0.2"/>
    <row r="118" s="163" customFormat="1" ht="12" x14ac:dyDescent="0.2"/>
    <row r="119" s="163" customFormat="1" ht="12" x14ac:dyDescent="0.2"/>
    <row r="120" s="163" customFormat="1" ht="12" x14ac:dyDescent="0.2"/>
    <row r="121" s="163" customFormat="1" ht="12" x14ac:dyDescent="0.2"/>
    <row r="122" s="163" customFormat="1" ht="12" x14ac:dyDescent="0.2"/>
    <row r="123" s="163" customFormat="1" ht="12" x14ac:dyDescent="0.2"/>
    <row r="124" s="163" customFormat="1" ht="12" x14ac:dyDescent="0.2"/>
    <row r="125" s="163" customFormat="1" ht="12" x14ac:dyDescent="0.2"/>
    <row r="126" s="163" customFormat="1" ht="12" x14ac:dyDescent="0.2"/>
    <row r="127" s="163" customFormat="1" ht="12" x14ac:dyDescent="0.2"/>
    <row r="128" s="163" customFormat="1" ht="12" x14ac:dyDescent="0.2"/>
    <row r="129" s="163" customFormat="1" ht="12" x14ac:dyDescent="0.2"/>
    <row r="130" s="163" customFormat="1" ht="12" x14ac:dyDescent="0.2"/>
    <row r="131" s="163" customFormat="1" ht="12" x14ac:dyDescent="0.2"/>
    <row r="132" s="163" customFormat="1" ht="12" x14ac:dyDescent="0.2"/>
    <row r="133" s="163" customFormat="1" ht="12" x14ac:dyDescent="0.2"/>
    <row r="134" s="163" customFormat="1" ht="12" x14ac:dyDescent="0.2"/>
    <row r="135" s="163" customFormat="1" ht="12" x14ac:dyDescent="0.2"/>
    <row r="136" s="163" customFormat="1" ht="12" x14ac:dyDescent="0.2"/>
    <row r="137" s="163" customFormat="1" ht="12" x14ac:dyDescent="0.2"/>
    <row r="138" s="163" customFormat="1" ht="12" x14ac:dyDescent="0.2"/>
    <row r="139" s="163" customFormat="1" ht="12" x14ac:dyDescent="0.2"/>
    <row r="140" s="163" customFormat="1" ht="12" x14ac:dyDescent="0.2"/>
    <row r="141" s="163" customFormat="1" ht="12" x14ac:dyDescent="0.2"/>
    <row r="142" s="163" customFormat="1" ht="12" x14ac:dyDescent="0.2"/>
    <row r="143" s="163" customFormat="1" ht="12" x14ac:dyDescent="0.2"/>
    <row r="144" s="163" customFormat="1" ht="12" x14ac:dyDescent="0.2"/>
    <row r="145" s="163" customFormat="1" ht="12" x14ac:dyDescent="0.2"/>
    <row r="146" s="163" customFormat="1" ht="12" x14ac:dyDescent="0.2"/>
    <row r="147" s="163" customFormat="1" ht="12" x14ac:dyDescent="0.2"/>
    <row r="148" s="163" customFormat="1" ht="12" x14ac:dyDescent="0.2"/>
    <row r="149" s="163" customFormat="1" ht="12" x14ac:dyDescent="0.2"/>
    <row r="150" s="163" customFormat="1" ht="12" x14ac:dyDescent="0.2"/>
    <row r="151" s="163" customFormat="1" ht="12" x14ac:dyDescent="0.2"/>
    <row r="152" s="163" customFormat="1" ht="12" x14ac:dyDescent="0.2"/>
    <row r="153" s="163" customFormat="1" ht="12" x14ac:dyDescent="0.2"/>
    <row r="154" s="163" customFormat="1" ht="12" x14ac:dyDescent="0.2"/>
    <row r="155" s="163" customFormat="1" ht="12" x14ac:dyDescent="0.2"/>
    <row r="156" s="163" customFormat="1" ht="12" x14ac:dyDescent="0.2"/>
    <row r="157" s="163" customFormat="1" ht="12" x14ac:dyDescent="0.2"/>
    <row r="158" s="163" customFormat="1" ht="12" x14ac:dyDescent="0.2"/>
    <row r="159" s="163" customFormat="1" ht="12" x14ac:dyDescent="0.2"/>
    <row r="160" s="163" customFormat="1" ht="12" x14ac:dyDescent="0.2"/>
    <row r="161" s="163" customFormat="1" ht="12" x14ac:dyDescent="0.2"/>
    <row r="162" s="163" customFormat="1" ht="12" x14ac:dyDescent="0.2"/>
    <row r="163" s="163" customFormat="1" ht="12" x14ac:dyDescent="0.2"/>
    <row r="164" s="163" customFormat="1" ht="12" x14ac:dyDescent="0.2"/>
    <row r="165" s="163" customFormat="1" ht="12" x14ac:dyDescent="0.2"/>
    <row r="166" s="163" customFormat="1" ht="12" x14ac:dyDescent="0.2"/>
    <row r="167" s="163" customFormat="1" ht="12" x14ac:dyDescent="0.2"/>
    <row r="168" s="163" customFormat="1" ht="12" x14ac:dyDescent="0.2"/>
    <row r="169" s="163" customFormat="1" ht="12" x14ac:dyDescent="0.2"/>
    <row r="170" s="163" customFormat="1" ht="12" x14ac:dyDescent="0.2"/>
    <row r="171" s="163" customFormat="1" ht="12" x14ac:dyDescent="0.2"/>
    <row r="172" s="163" customFormat="1" ht="12" x14ac:dyDescent="0.2"/>
    <row r="173" s="163" customFormat="1" ht="12" x14ac:dyDescent="0.2"/>
    <row r="174" s="163" customFormat="1" ht="12" x14ac:dyDescent="0.2"/>
    <row r="175" s="163" customFormat="1" ht="12" x14ac:dyDescent="0.2"/>
    <row r="176" s="163" customFormat="1" ht="12" x14ac:dyDescent="0.2"/>
    <row r="177" s="163" customFormat="1" ht="12" x14ac:dyDescent="0.2"/>
    <row r="178" s="163" customFormat="1" ht="12" x14ac:dyDescent="0.2"/>
    <row r="179" s="163" customFormat="1" ht="12" x14ac:dyDescent="0.2"/>
    <row r="180" s="163" customFormat="1" ht="12" x14ac:dyDescent="0.2"/>
    <row r="181" s="163" customFormat="1" ht="12" x14ac:dyDescent="0.2"/>
    <row r="182" s="163" customFormat="1" ht="12" x14ac:dyDescent="0.2"/>
    <row r="183" s="163" customFormat="1" ht="12" x14ac:dyDescent="0.2"/>
    <row r="184" s="163" customFormat="1" ht="12" x14ac:dyDescent="0.2"/>
    <row r="185" s="163" customFormat="1" ht="12" x14ac:dyDescent="0.2"/>
    <row r="186" s="163" customFormat="1" ht="12" x14ac:dyDescent="0.2"/>
    <row r="187" s="163" customFormat="1" ht="12" x14ac:dyDescent="0.2"/>
    <row r="188" s="163" customFormat="1" ht="12" x14ac:dyDescent="0.2"/>
    <row r="189" s="163" customFormat="1" ht="12" x14ac:dyDescent="0.2"/>
    <row r="190" s="163" customFormat="1" ht="12" x14ac:dyDescent="0.2"/>
    <row r="191" s="163" customFormat="1" ht="12" x14ac:dyDescent="0.2"/>
    <row r="192" s="163" customFormat="1" ht="12" x14ac:dyDescent="0.2"/>
    <row r="193" s="163" customFormat="1" ht="12" x14ac:dyDescent="0.2"/>
    <row r="194" s="163" customFormat="1" ht="12" x14ac:dyDescent="0.2"/>
    <row r="195" s="163" customFormat="1" ht="12" x14ac:dyDescent="0.2"/>
  </sheetData>
  <autoFilter ref="A8:AG8" xr:uid="{00000000-0009-0000-0000-00001D000000}">
    <filterColumn colId="9" showButton="0"/>
    <filterColumn colId="11" showButton="0"/>
    <filterColumn colId="13" showButton="0"/>
    <filterColumn colId="15" showButton="0"/>
    <filterColumn colId="17" showButton="0"/>
    <filterColumn colId="31" showButton="0"/>
  </autoFilter>
  <mergeCells count="49">
    <mergeCell ref="B5:C5"/>
    <mergeCell ref="D5:AG5"/>
    <mergeCell ref="B2:H2"/>
    <mergeCell ref="I2:AG2"/>
    <mergeCell ref="B3:D3"/>
    <mergeCell ref="E3:H3"/>
    <mergeCell ref="I3:L3"/>
    <mergeCell ref="M3:T3"/>
    <mergeCell ref="U3:X3"/>
    <mergeCell ref="Y3:AB3"/>
    <mergeCell ref="AC3:AD3"/>
    <mergeCell ref="AF3:AG3"/>
    <mergeCell ref="B4:C4"/>
    <mergeCell ref="D4:H4"/>
    <mergeCell ref="J4:Y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 ref="AF9:AG9"/>
    <mergeCell ref="AF10:AG10"/>
    <mergeCell ref="AF11:AG11"/>
    <mergeCell ref="B12:B14"/>
    <mergeCell ref="Y12:Y14"/>
    <mergeCell ref="AD12:AD14"/>
    <mergeCell ref="AF12:AG12"/>
    <mergeCell ref="AF14:AG14"/>
    <mergeCell ref="AF15:AG15"/>
    <mergeCell ref="AF16:AG16"/>
    <mergeCell ref="AF18:AG18"/>
    <mergeCell ref="AF19:AG19"/>
    <mergeCell ref="AF20:AG20"/>
  </mergeCells>
  <conditionalFormatting sqref="S9:S20">
    <cfRule type="cellIs" dxfId="10" priority="1" stopIfTrue="1" operator="equal">
      <formula>"IV"</formula>
    </cfRule>
    <cfRule type="cellIs" dxfId="9" priority="2" stopIfTrue="1" operator="equal">
      <formula>"III"</formula>
    </cfRule>
    <cfRule type="cellIs" dxfId="8" priority="3" stopIfTrue="1" operator="equal">
      <formula>"II"</formula>
    </cfRule>
    <cfRule type="cellIs" dxfId="7" priority="4" stopIfTrue="1" operator="equal">
      <formula>"I"</formula>
    </cfRule>
  </conditionalFormatting>
  <conditionalFormatting sqref="T9:U20">
    <cfRule type="cellIs" dxfId="6" priority="5" operator="equal">
      <formula>"Mejorable"</formula>
    </cfRule>
    <cfRule type="cellIs" dxfId="5" priority="6" stopIfTrue="1" operator="equal">
      <formula>"No Aceptable"</formula>
    </cfRule>
    <cfRule type="cellIs" dxfId="4" priority="7" stopIfTrue="1" operator="equal">
      <formula>"Aceptable"</formula>
    </cfRule>
    <cfRule type="cellIs" dxfId="3" priority="8" operator="equal">
      <formula>"No Aceptable  o Aceptable con control específico"</formula>
    </cfRule>
  </conditionalFormatting>
  <conditionalFormatting sqref="U9:U20">
    <cfRule type="containsText" dxfId="2" priority="9" operator="containsText" text="SI">
      <formula>NOT(ISERROR(SEARCH(("SI"),(U9))))</formula>
    </cfRule>
    <cfRule type="cellIs" dxfId="1" priority="10" operator="equal">
      <formula>"NO"</formula>
    </cfRule>
    <cfRule type="containsText" dxfId="0" priority="11" operator="containsText" text="SI">
      <formula>NOT(ISERROR(SEARCH(("SI"),(U9))))</formula>
    </cfRule>
  </conditionalFormatting>
  <dataValidations count="2">
    <dataValidation type="list" allowBlank="1" showInputMessage="1" showErrorMessage="1" sqref="D9:D20" xr:uid="{00000000-0002-0000-1D00-000000000000}">
      <formula1>CLASIFICACIÓN</formula1>
    </dataValidation>
    <dataValidation type="list" allowBlank="1" showErrorMessage="1" sqref="U9:U20" xr:uid="{00000000-0002-0000-1D00-000001000000}">
      <formula1>RUTINARIA</formula1>
    </dataValidation>
  </dataValidations>
  <pageMargins left="0.25" right="0.25" top="0.75" bottom="0.75" header="0.3" footer="0.3"/>
  <pageSetup paperSize="3"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2000000}">
          <x14:formula1>
            <xm:f>'d:\icg90002\Downloads\[Matriz unica (1).xlsx]CONTROL'!#REF!</xm:f>
          </x14:formula1>
          <xm:sqref>P9:P20 J9:J20 L9:L20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F29" sqref="F29"/>
    </sheetView>
  </sheetViews>
  <sheetFormatPr baseColWidth="10" defaultRowHeight="14.2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989"/>
  <sheetViews>
    <sheetView showGridLines="0" tabSelected="1" view="pageBreakPreview" topLeftCell="G9" zoomScale="75" zoomScaleNormal="75" zoomScaleSheetLayoutView="75" workbookViewId="0">
      <selection activeCell="Y18" sqref="Y18"/>
    </sheetView>
  </sheetViews>
  <sheetFormatPr baseColWidth="10" defaultColWidth="12.625" defaultRowHeight="15" customHeight="1" x14ac:dyDescent="0.2"/>
  <cols>
    <col min="1" max="1" width="14.625" customWidth="1"/>
    <col min="2" max="2" width="10.75" customWidth="1"/>
    <col min="3" max="3" width="12.875" customWidth="1"/>
    <col min="4" max="4" width="14.5" customWidth="1"/>
    <col min="5" max="5" width="29" customWidth="1"/>
    <col min="6" max="6" width="20.25" customWidth="1"/>
    <col min="7" max="7" width="15.625" customWidth="1"/>
    <col min="8" max="8" width="25.5" customWidth="1"/>
    <col min="9" max="12" width="5.125" customWidth="1"/>
    <col min="13" max="13" width="5.875" customWidth="1"/>
    <col min="14" max="14" width="6.75" customWidth="1"/>
    <col min="15" max="18" width="5.125" customWidth="1"/>
    <col min="19" max="20" width="14.125" customWidth="1"/>
    <col min="21" max="23" width="10.625" customWidth="1"/>
    <col min="24" max="24" width="14.125" style="77" customWidth="1"/>
    <col min="25" max="25" width="14.125" customWidth="1"/>
    <col min="26" max="28" width="13.375" customWidth="1"/>
    <col min="29" max="29" width="34.25" customWidth="1"/>
    <col min="30" max="30" width="17.625" customWidth="1"/>
    <col min="31" max="31" width="14.37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72"/>
      <c r="Y1" s="9"/>
      <c r="Z1" s="9"/>
      <c r="AA1" s="9"/>
      <c r="AB1" s="9"/>
      <c r="AC1" s="10"/>
      <c r="AD1" s="9"/>
      <c r="AE1" s="9"/>
      <c r="AF1" s="9"/>
      <c r="AG1" s="9"/>
      <c r="AH1" s="9"/>
      <c r="AI1" s="9"/>
      <c r="AJ1" s="9"/>
      <c r="AK1" s="9"/>
      <c r="AL1" s="9"/>
      <c r="AM1" s="9"/>
      <c r="AN1" s="9"/>
      <c r="AO1" s="9"/>
      <c r="AP1" s="9"/>
      <c r="AQ1" s="9"/>
      <c r="AR1" s="9"/>
      <c r="AS1" s="9"/>
      <c r="AT1" s="9"/>
    </row>
    <row r="2" spans="1:47"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9"/>
      <c r="AG2" s="9"/>
      <c r="AH2" s="9"/>
      <c r="AI2" s="9"/>
      <c r="AJ2" s="9"/>
      <c r="AK2" s="9"/>
      <c r="AL2" s="9"/>
      <c r="AM2" s="9"/>
      <c r="AN2" s="9"/>
      <c r="AO2" s="9"/>
      <c r="AP2" s="9"/>
      <c r="AQ2" s="9"/>
      <c r="AR2" s="9"/>
      <c r="AS2" s="9"/>
      <c r="AT2" s="9"/>
    </row>
    <row r="3" spans="1:47" s="76"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542</v>
      </c>
      <c r="AC3" s="402"/>
      <c r="AD3" s="75" t="s">
        <v>332</v>
      </c>
      <c r="AE3" s="116">
        <v>2</v>
      </c>
      <c r="AF3" s="9"/>
      <c r="AG3" s="9"/>
      <c r="AH3" s="9"/>
      <c r="AI3" s="9"/>
      <c r="AJ3" s="9"/>
      <c r="AK3" s="9"/>
      <c r="AL3" s="9"/>
      <c r="AM3" s="9"/>
      <c r="AN3" s="9"/>
      <c r="AO3" s="9"/>
      <c r="AP3" s="9"/>
      <c r="AQ3" s="9"/>
      <c r="AR3" s="9"/>
      <c r="AS3" s="9"/>
      <c r="AT3" s="9"/>
    </row>
    <row r="4" spans="1:47" s="76" customFormat="1" ht="22.5" customHeight="1" x14ac:dyDescent="0.2">
      <c r="A4" s="381" t="s">
        <v>351</v>
      </c>
      <c r="B4" s="381"/>
      <c r="C4" s="381"/>
      <c r="D4" s="406" t="s">
        <v>478</v>
      </c>
      <c r="E4" s="407"/>
      <c r="F4" s="407"/>
      <c r="G4" s="408"/>
      <c r="H4" s="70"/>
      <c r="I4" s="409"/>
      <c r="J4" s="410"/>
      <c r="K4" s="410"/>
      <c r="L4" s="410"/>
      <c r="M4" s="410"/>
      <c r="N4" s="410"/>
      <c r="O4" s="410"/>
      <c r="P4" s="410"/>
      <c r="Q4" s="410"/>
      <c r="R4" s="410"/>
      <c r="S4" s="410"/>
      <c r="T4" s="410"/>
      <c r="U4" s="410"/>
      <c r="V4" s="410"/>
      <c r="W4" s="410"/>
      <c r="X4" s="411"/>
      <c r="Y4" s="71" t="s">
        <v>355</v>
      </c>
      <c r="Z4" s="406" t="s">
        <v>356</v>
      </c>
      <c r="AA4" s="407"/>
      <c r="AB4" s="407"/>
      <c r="AC4" s="412"/>
      <c r="AD4" s="402" t="s">
        <v>485</v>
      </c>
      <c r="AE4" s="402"/>
      <c r="AF4" s="11"/>
      <c r="AG4" s="11"/>
      <c r="AH4" s="11"/>
      <c r="AI4" s="11"/>
      <c r="AJ4" s="11"/>
      <c r="AK4" s="11"/>
      <c r="AL4" s="11"/>
      <c r="AM4" s="11"/>
      <c r="AN4" s="11"/>
      <c r="AO4" s="11"/>
      <c r="AP4" s="11"/>
      <c r="AQ4" s="11"/>
      <c r="AR4" s="11"/>
      <c r="AS4" s="11"/>
      <c r="AT4" s="11"/>
    </row>
    <row r="5" spans="1:47" s="76" customFormat="1" ht="22.5" customHeight="1" x14ac:dyDescent="0.2">
      <c r="A5" s="381" t="s">
        <v>352</v>
      </c>
      <c r="B5" s="381"/>
      <c r="C5" s="381"/>
      <c r="D5" s="384" t="s">
        <v>353</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11"/>
      <c r="AG5" s="11"/>
      <c r="AH5" s="11"/>
      <c r="AI5" s="11"/>
      <c r="AJ5" s="11"/>
      <c r="AK5" s="11"/>
      <c r="AL5" s="11"/>
      <c r="AM5" s="11"/>
      <c r="AN5" s="11"/>
      <c r="AO5" s="11"/>
      <c r="AP5" s="11"/>
      <c r="AQ5" s="11"/>
      <c r="AR5" s="11"/>
      <c r="AS5" s="11"/>
      <c r="AT5" s="11"/>
    </row>
    <row r="6" spans="1:47" ht="25.5" customHeight="1" x14ac:dyDescent="0.25">
      <c r="A6" s="118" t="s">
        <v>393</v>
      </c>
      <c r="B6" s="391" t="s">
        <v>502</v>
      </c>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11"/>
      <c r="AG6" s="11"/>
      <c r="AH6" s="11"/>
      <c r="AI6" s="11"/>
      <c r="AJ6" s="11"/>
      <c r="AK6" s="11"/>
      <c r="AL6" s="11"/>
      <c r="AM6" s="11"/>
      <c r="AN6" s="11"/>
      <c r="AO6" s="11"/>
      <c r="AP6" s="11"/>
      <c r="AQ6" s="11"/>
      <c r="AR6" s="11"/>
      <c r="AS6" s="11"/>
      <c r="AT6" s="11"/>
      <c r="AU6" s="11"/>
    </row>
    <row r="7" spans="1:47" ht="42.75" customHeight="1" x14ac:dyDescent="0.25">
      <c r="A7" s="385" t="s">
        <v>334</v>
      </c>
      <c r="B7" s="396"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385"/>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90" x14ac:dyDescent="0.2">
      <c r="A9" s="395" t="s">
        <v>306</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133.5" customHeight="1" x14ac:dyDescent="0.2">
      <c r="A10" s="39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132" customHeight="1" x14ac:dyDescent="0.2">
      <c r="A11" s="39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92.25" customHeight="1" x14ac:dyDescent="0.2">
      <c r="A12" s="39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25.25" customHeight="1" x14ac:dyDescent="0.2">
      <c r="A13" s="39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122.25" customHeight="1" x14ac:dyDescent="0.2">
      <c r="A14" s="39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149.25" customHeight="1" x14ac:dyDescent="0.2">
      <c r="A15" s="39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85.5" customHeight="1" x14ac:dyDescent="0.2">
      <c r="A16" s="39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17.75" customHeight="1" x14ac:dyDescent="0.2">
      <c r="A17" s="39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17.75" customHeight="1" x14ac:dyDescent="0.2">
      <c r="A18" s="395"/>
      <c r="B18" s="394"/>
      <c r="C18" s="117" t="s">
        <v>767</v>
      </c>
      <c r="D18" s="122" t="s">
        <v>17</v>
      </c>
      <c r="E18" s="117" t="s">
        <v>500</v>
      </c>
      <c r="F18" s="117" t="s">
        <v>59</v>
      </c>
      <c r="G18" s="125" t="s">
        <v>739</v>
      </c>
      <c r="H18" s="125" t="s">
        <v>536</v>
      </c>
      <c r="I18" s="125">
        <v>2</v>
      </c>
      <c r="J18" s="125" t="str">
        <f t="shared" ref="J18" si="8">+IF(I18="","Bajo",IF(I18=2,"Medio",IF(I18=6,"Alto",IF(I18=10,"Muy Alto",""))))</f>
        <v>Medio</v>
      </c>
      <c r="K18" s="125">
        <v>3</v>
      </c>
      <c r="L18" s="125" t="str">
        <f t="shared" ref="L18" si="9">+IF(K18=0,"",IF(K18=1,"Esporádica",IF(K18=2,"Ocasional",IF(K18=3,"Frecuente",IF(K18=4,"Continua","")))))</f>
        <v>Frecuente</v>
      </c>
      <c r="M18" s="125">
        <f t="shared" ref="M18" si="10">+IF(I18="",K18,(K18*I18))</f>
        <v>6</v>
      </c>
      <c r="N18" s="125" t="str">
        <f t="shared" ref="N18" si="11">+IF(M18=0,"",IF(M18&lt;5,"Bajo",IF(M18&lt;9,"Medio",IF(M18&lt;21,"Alto",IF(M18&lt;41,"Muy Alto","")))))</f>
        <v>Medio</v>
      </c>
      <c r="O18" s="125">
        <v>25</v>
      </c>
      <c r="P18" s="125" t="str">
        <f t="shared" ref="P18" si="12">+IF(O18=0,"",IF(O18&lt;11,"Leve",IF(O18&lt;26,"Grave",IF(O18&lt;61,"Muy Grave",IF(O18&lt;101,"Muerte","")))))</f>
        <v>Grave</v>
      </c>
      <c r="Q18" s="125">
        <f t="shared" ref="Q18" si="13">+O18*M18</f>
        <v>150</v>
      </c>
      <c r="R18" s="117" t="str">
        <f t="shared" ref="R18" si="14">+IF(Q18=0,"",IF(Q18&lt;21,"IV",IF(Q18&lt;121,"III",IF(Q18&lt;501,"II",IF(Q18&lt;4001,"I","")))))</f>
        <v>II</v>
      </c>
      <c r="S18" s="126" t="str">
        <f t="shared" ref="S18" si="15">+IF(R18=0,"",IF(R18="I","No Aceptable",IF(R18="II","No Aceptable  o Aceptable con control específico",IF(R18="III","Aceptable",IF(R18="IV","Aceptable","")))))</f>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08" customHeight="1" x14ac:dyDescent="0.2">
      <c r="A19" s="39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77.25" customHeight="1" x14ac:dyDescent="0.2">
      <c r="A20" s="39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77.25" customHeight="1" x14ac:dyDescent="0.2">
      <c r="A21" s="39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s="115" customFormat="1" ht="77.25" customHeight="1" x14ac:dyDescent="0.2">
      <c r="A22" s="395"/>
      <c r="B22" s="394"/>
      <c r="C22" s="136" t="s">
        <v>518</v>
      </c>
      <c r="D22" s="123" t="s">
        <v>17</v>
      </c>
      <c r="E22" s="125" t="s">
        <v>521</v>
      </c>
      <c r="F22" s="123" t="s">
        <v>59</v>
      </c>
      <c r="G22" s="136" t="s">
        <v>519</v>
      </c>
      <c r="H22" s="136" t="s">
        <v>520</v>
      </c>
      <c r="I22" s="125">
        <v>2</v>
      </c>
      <c r="J22" s="125" t="str">
        <f t="shared" ref="J22" si="16">+IF(I22="","Bajo",IF(I22=2,"Medio",IF(I22=6,"Alto",IF(I22=10,"Muy Alto",""))))</f>
        <v>Medio</v>
      </c>
      <c r="K22" s="125">
        <v>2</v>
      </c>
      <c r="L22" s="125" t="str">
        <f t="shared" ref="L22" si="17">+IF(K22=0,"",IF(K22=1,"Esporádica",IF(K22=2,"Ocasional",IF(K22=3,"Frecuente",IF(K22=4,"Continua","")))))</f>
        <v>Ocasional</v>
      </c>
      <c r="M22" s="125">
        <f t="shared" ref="M22" si="18">+IF(I22="",K22,(K22*I22))</f>
        <v>4</v>
      </c>
      <c r="N22" s="125" t="str">
        <f t="shared" ref="N22" si="19">+IF(M22=0,"",IF(M22&lt;5,"Bajo",IF(M22&lt;9,"Medio",IF(M22&lt;21,"Alto",IF(M22&lt;41,"Muy Alto","")))))</f>
        <v>Bajo</v>
      </c>
      <c r="O22" s="125">
        <v>60</v>
      </c>
      <c r="P22" s="125" t="str">
        <f t="shared" ref="P22" si="20">+IF(O22=0,"",IF(O22&lt;11,"Leve",IF(O22&lt;26,"Grave",IF(O22&lt;61,"Muy Grave",IF(O22&lt;101,"Muerte","")))))</f>
        <v>Muy Grave</v>
      </c>
      <c r="Q22" s="125">
        <f t="shared" ref="Q22" si="21">+O22*M22</f>
        <v>240</v>
      </c>
      <c r="R22" s="125" t="str">
        <f t="shared" ref="R22" si="22">+IF(Q22=0,"",IF(Q22&lt;21,"IV",IF(Q22&lt;121,"III",IF(Q22&lt;501,"II",IF(Q22&lt;4001,"I","")))))</f>
        <v>II</v>
      </c>
      <c r="S22" s="138" t="str">
        <f t="shared" ref="S22" si="23">+IF(R22=0,"",IF(R22="I","No Aceptable",IF(R22="II","No Aceptable  o Aceptable con control específico",IF(R22="III","Aceptable",IF(R22="IV","Aceptable","")))))</f>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4"/>
      <c r="AG22" s="114"/>
      <c r="AH22" s="114"/>
      <c r="AI22" s="114"/>
      <c r="AJ22" s="114"/>
      <c r="AK22" s="114"/>
      <c r="AL22" s="114"/>
      <c r="AM22" s="114"/>
      <c r="AN22" s="114"/>
      <c r="AO22" s="114"/>
      <c r="AP22" s="114"/>
      <c r="AQ22" s="114"/>
      <c r="AR22" s="114"/>
      <c r="AS22" s="114"/>
      <c r="AT22" s="114"/>
      <c r="AU22" s="114"/>
    </row>
    <row r="23" spans="1:47" ht="137.25" customHeight="1" x14ac:dyDescent="0.2">
      <c r="A23" s="39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E24" s="11"/>
      <c r="F24" s="11"/>
      <c r="G24" s="11"/>
      <c r="H24" s="11"/>
      <c r="I24" s="59"/>
      <c r="J24" s="59"/>
      <c r="K24" s="59"/>
      <c r="L24" s="59"/>
      <c r="M24" s="59"/>
      <c r="N24" s="59"/>
      <c r="O24" s="59"/>
      <c r="P24" s="59"/>
      <c r="Q24" s="59"/>
      <c r="R24" s="59"/>
      <c r="S24" s="59"/>
      <c r="T24" s="59"/>
      <c r="U24" s="11"/>
      <c r="V24" s="11"/>
      <c r="W24" s="59"/>
      <c r="X24" s="73"/>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E25" s="11"/>
      <c r="F25" s="11"/>
      <c r="G25" s="11"/>
      <c r="H25" s="11"/>
      <c r="I25" s="59"/>
      <c r="J25" s="59"/>
      <c r="K25" s="59"/>
      <c r="L25" s="59"/>
      <c r="M25" s="59"/>
      <c r="N25" s="59"/>
      <c r="O25" s="59"/>
      <c r="P25" s="59"/>
      <c r="Q25" s="59"/>
      <c r="R25" s="59"/>
      <c r="S25" s="59"/>
      <c r="T25" s="59"/>
      <c r="U25" s="11"/>
      <c r="V25" s="11"/>
      <c r="W25" s="59"/>
      <c r="X25" s="73"/>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E26" s="11"/>
      <c r="F26" s="11"/>
      <c r="G26" s="11"/>
      <c r="H26" s="11"/>
      <c r="I26" s="59"/>
      <c r="J26" s="59"/>
      <c r="K26" s="59"/>
      <c r="L26" s="59"/>
      <c r="M26" s="59"/>
      <c r="N26" s="59"/>
      <c r="O26" s="59"/>
      <c r="P26" s="59"/>
      <c r="Q26" s="59"/>
      <c r="R26" s="59"/>
      <c r="S26" s="59"/>
      <c r="T26" s="59"/>
      <c r="U26" s="11"/>
      <c r="V26" s="11"/>
      <c r="W26" s="59"/>
      <c r="X26" s="73"/>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E27" s="11"/>
      <c r="F27" s="11"/>
      <c r="G27" s="11"/>
      <c r="H27" s="11"/>
      <c r="I27" s="59"/>
      <c r="J27" s="59"/>
      <c r="K27" s="59"/>
      <c r="L27" s="59"/>
      <c r="M27" s="59"/>
      <c r="N27" s="59"/>
      <c r="O27" s="59"/>
      <c r="P27" s="59"/>
      <c r="Q27" s="59"/>
      <c r="R27" s="59"/>
      <c r="S27" s="59"/>
      <c r="T27" s="59"/>
      <c r="U27" s="11"/>
      <c r="V27" s="11"/>
      <c r="W27" s="59"/>
      <c r="X27" s="73"/>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E28" s="11"/>
      <c r="F28" s="11"/>
      <c r="G28" s="11"/>
      <c r="H28" s="11"/>
      <c r="I28" s="59"/>
      <c r="J28" s="59"/>
      <c r="K28" s="59"/>
      <c r="L28" s="59"/>
      <c r="M28" s="59"/>
      <c r="N28" s="59"/>
      <c r="O28" s="59"/>
      <c r="P28" s="59"/>
      <c r="Q28" s="59"/>
      <c r="R28" s="59"/>
      <c r="S28" s="59"/>
      <c r="T28" s="59"/>
      <c r="U28" s="11"/>
      <c r="V28" s="11"/>
      <c r="W28" s="59"/>
      <c r="X28" s="73"/>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E29" s="11"/>
      <c r="F29" s="11"/>
      <c r="G29" s="11"/>
      <c r="H29" s="11"/>
      <c r="I29" s="59"/>
      <c r="J29" s="59"/>
      <c r="K29" s="59"/>
      <c r="L29" s="59"/>
      <c r="M29" s="59"/>
      <c r="N29" s="59"/>
      <c r="O29" s="59"/>
      <c r="P29" s="59"/>
      <c r="Q29" s="59"/>
      <c r="R29" s="59"/>
      <c r="S29" s="59"/>
      <c r="T29" s="59"/>
      <c r="U29" s="11"/>
      <c r="V29" s="11"/>
      <c r="W29" s="59"/>
      <c r="X29" s="73"/>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E30" s="11"/>
      <c r="F30" s="11"/>
      <c r="G30" s="11"/>
      <c r="H30" s="11"/>
      <c r="I30" s="59"/>
      <c r="J30" s="59"/>
      <c r="K30" s="59"/>
      <c r="L30" s="59"/>
      <c r="M30" s="59"/>
      <c r="N30" s="59"/>
      <c r="O30" s="59"/>
      <c r="P30" s="59"/>
      <c r="Q30" s="59"/>
      <c r="R30" s="59"/>
      <c r="S30" s="59"/>
      <c r="T30" s="59"/>
      <c r="U30" s="11"/>
      <c r="V30" s="11"/>
      <c r="W30" s="59"/>
      <c r="X30" s="73"/>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E31" s="11"/>
      <c r="F31" s="11"/>
      <c r="G31" s="11"/>
      <c r="H31" s="11"/>
      <c r="I31" s="59"/>
      <c r="J31" s="59"/>
      <c r="K31" s="59"/>
      <c r="L31" s="59"/>
      <c r="M31" s="59"/>
      <c r="N31" s="59"/>
      <c r="O31" s="59"/>
      <c r="P31" s="59"/>
      <c r="Q31" s="59"/>
      <c r="R31" s="59"/>
      <c r="S31" s="59"/>
      <c r="T31" s="59"/>
      <c r="U31" s="11"/>
      <c r="V31" s="11"/>
      <c r="W31" s="59"/>
      <c r="X31" s="73"/>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E32" s="11"/>
      <c r="F32" s="11"/>
      <c r="G32" s="11"/>
      <c r="H32" s="11"/>
      <c r="I32" s="59"/>
      <c r="J32" s="59"/>
      <c r="K32" s="59"/>
      <c r="L32" s="59"/>
      <c r="M32" s="59"/>
      <c r="N32" s="59"/>
      <c r="O32" s="59"/>
      <c r="P32" s="59"/>
      <c r="Q32" s="59"/>
      <c r="R32" s="59"/>
      <c r="S32" s="59"/>
      <c r="T32" s="59"/>
      <c r="U32" s="11"/>
      <c r="V32" s="11"/>
      <c r="W32" s="59"/>
      <c r="X32" s="73"/>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E33" s="11"/>
      <c r="F33" s="11"/>
      <c r="G33" s="11"/>
      <c r="H33" s="11"/>
      <c r="I33" s="59"/>
      <c r="J33" s="59"/>
      <c r="K33" s="59"/>
      <c r="L33" s="59"/>
      <c r="M33" s="59"/>
      <c r="N33" s="59"/>
      <c r="O33" s="59"/>
      <c r="P33" s="59"/>
      <c r="Q33" s="59"/>
      <c r="R33" s="59"/>
      <c r="S33" s="59"/>
      <c r="T33" s="59"/>
      <c r="U33" s="11"/>
      <c r="V33" s="11"/>
      <c r="W33" s="59"/>
      <c r="X33" s="73"/>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E34" s="11"/>
      <c r="F34" s="11"/>
      <c r="G34" s="11"/>
      <c r="H34" s="11"/>
      <c r="I34" s="59"/>
      <c r="J34" s="59"/>
      <c r="K34" s="59"/>
      <c r="L34" s="59"/>
      <c r="M34" s="59"/>
      <c r="N34" s="59"/>
      <c r="O34" s="59"/>
      <c r="P34" s="59"/>
      <c r="Q34" s="59"/>
      <c r="R34" s="59"/>
      <c r="S34" s="59"/>
      <c r="T34" s="59"/>
      <c r="U34" s="11"/>
      <c r="V34" s="11"/>
      <c r="W34" s="59"/>
      <c r="X34" s="73"/>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E35" s="11"/>
      <c r="F35" s="11"/>
      <c r="G35" s="11"/>
      <c r="H35" s="11"/>
      <c r="I35" s="59"/>
      <c r="J35" s="59"/>
      <c r="K35" s="59"/>
      <c r="L35" s="59"/>
      <c r="M35" s="59"/>
      <c r="N35" s="59"/>
      <c r="O35" s="59"/>
      <c r="P35" s="59"/>
      <c r="Q35" s="59"/>
      <c r="R35" s="59"/>
      <c r="S35" s="59"/>
      <c r="T35" s="59"/>
      <c r="U35" s="11"/>
      <c r="V35" s="11"/>
      <c r="W35" s="59"/>
      <c r="X35" s="73"/>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E36" s="11"/>
      <c r="F36" s="11"/>
      <c r="G36" s="11"/>
      <c r="H36" s="11"/>
      <c r="I36" s="59"/>
      <c r="J36" s="59"/>
      <c r="K36" s="59"/>
      <c r="L36" s="59"/>
      <c r="M36" s="59"/>
      <c r="N36" s="59"/>
      <c r="O36" s="59"/>
      <c r="P36" s="59"/>
      <c r="Q36" s="59"/>
      <c r="R36" s="59"/>
      <c r="S36" s="59"/>
      <c r="T36" s="59"/>
      <c r="U36" s="11"/>
      <c r="V36" s="11"/>
      <c r="W36" s="59"/>
      <c r="X36" s="73"/>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E37" s="11"/>
      <c r="F37" s="11"/>
      <c r="G37" s="11"/>
      <c r="H37" s="11"/>
      <c r="I37" s="59"/>
      <c r="J37" s="59"/>
      <c r="K37" s="59"/>
      <c r="L37" s="59"/>
      <c r="M37" s="59"/>
      <c r="N37" s="59"/>
      <c r="O37" s="59"/>
      <c r="P37" s="59"/>
      <c r="Q37" s="59"/>
      <c r="R37" s="59"/>
      <c r="S37" s="59"/>
      <c r="T37" s="59"/>
      <c r="U37" s="11"/>
      <c r="V37" s="11"/>
      <c r="W37" s="59"/>
      <c r="X37" s="73"/>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E38" s="11"/>
      <c r="F38" s="11"/>
      <c r="G38" s="11"/>
      <c r="H38" s="11"/>
      <c r="I38" s="59"/>
      <c r="J38" s="59"/>
      <c r="K38" s="59"/>
      <c r="L38" s="59"/>
      <c r="M38" s="59"/>
      <c r="N38" s="59"/>
      <c r="O38" s="59"/>
      <c r="P38" s="59"/>
      <c r="Q38" s="59"/>
      <c r="R38" s="59"/>
      <c r="S38" s="59"/>
      <c r="T38" s="59"/>
      <c r="U38" s="11"/>
      <c r="V38" s="11"/>
      <c r="W38" s="59"/>
      <c r="X38" s="73"/>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E39" s="11"/>
      <c r="F39" s="11"/>
      <c r="G39" s="11"/>
      <c r="H39" s="11"/>
      <c r="I39" s="59"/>
      <c r="J39" s="59"/>
      <c r="K39" s="59"/>
      <c r="L39" s="59"/>
      <c r="M39" s="59"/>
      <c r="N39" s="59"/>
      <c r="O39" s="59"/>
      <c r="P39" s="59"/>
      <c r="Q39" s="59"/>
      <c r="R39" s="59"/>
      <c r="S39" s="59"/>
      <c r="T39" s="59"/>
      <c r="U39" s="11"/>
      <c r="V39" s="11"/>
      <c r="W39" s="59"/>
      <c r="X39" s="73"/>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E40" s="11"/>
      <c r="F40" s="11"/>
      <c r="G40" s="11"/>
      <c r="H40" s="11"/>
      <c r="I40" s="59"/>
      <c r="J40" s="59"/>
      <c r="K40" s="59"/>
      <c r="L40" s="59"/>
      <c r="M40" s="59"/>
      <c r="N40" s="59"/>
      <c r="O40" s="59"/>
      <c r="P40" s="59"/>
      <c r="Q40" s="59"/>
      <c r="R40" s="59"/>
      <c r="S40" s="59"/>
      <c r="T40" s="59"/>
      <c r="U40" s="11"/>
      <c r="V40" s="11"/>
      <c r="W40" s="59"/>
      <c r="X40" s="73"/>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E41" s="11"/>
      <c r="F41" s="11"/>
      <c r="G41" s="11"/>
      <c r="H41" s="11"/>
      <c r="I41" s="59"/>
      <c r="J41" s="59"/>
      <c r="K41" s="59"/>
      <c r="L41" s="59"/>
      <c r="M41" s="59"/>
      <c r="N41" s="59"/>
      <c r="O41" s="59"/>
      <c r="P41" s="59"/>
      <c r="Q41" s="59"/>
      <c r="R41" s="59"/>
      <c r="S41" s="59"/>
      <c r="T41" s="59"/>
      <c r="U41" s="11"/>
      <c r="V41" s="11"/>
      <c r="W41" s="59"/>
      <c r="X41" s="73"/>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E42" s="11"/>
      <c r="F42" s="11"/>
      <c r="G42" s="11"/>
      <c r="H42" s="11"/>
      <c r="I42" s="59"/>
      <c r="J42" s="59"/>
      <c r="K42" s="59"/>
      <c r="L42" s="59"/>
      <c r="M42" s="59"/>
      <c r="N42" s="59"/>
      <c r="O42" s="59"/>
      <c r="P42" s="59"/>
      <c r="Q42" s="59"/>
      <c r="R42" s="59"/>
      <c r="S42" s="59"/>
      <c r="T42" s="59"/>
      <c r="U42" s="11"/>
      <c r="V42" s="11"/>
      <c r="W42" s="59"/>
      <c r="X42" s="73"/>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E43" s="11"/>
      <c r="F43" s="11"/>
      <c r="G43" s="11"/>
      <c r="H43" s="11"/>
      <c r="I43" s="59"/>
      <c r="J43" s="59"/>
      <c r="K43" s="59"/>
      <c r="L43" s="59"/>
      <c r="M43" s="59"/>
      <c r="N43" s="59"/>
      <c r="O43" s="59"/>
      <c r="P43" s="59"/>
      <c r="Q43" s="59"/>
      <c r="R43" s="59"/>
      <c r="S43" s="59"/>
      <c r="T43" s="59"/>
      <c r="U43" s="11"/>
      <c r="V43" s="11"/>
      <c r="W43" s="59"/>
      <c r="X43" s="73"/>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E44" s="11"/>
      <c r="F44" s="11"/>
      <c r="G44" s="11"/>
      <c r="H44" s="11"/>
      <c r="I44" s="59"/>
      <c r="J44" s="59"/>
      <c r="K44" s="59"/>
      <c r="L44" s="59"/>
      <c r="M44" s="59"/>
      <c r="N44" s="59"/>
      <c r="O44" s="59"/>
      <c r="P44" s="59"/>
      <c r="Q44" s="59"/>
      <c r="R44" s="59"/>
      <c r="S44" s="59"/>
      <c r="T44" s="59"/>
      <c r="U44" s="11"/>
      <c r="V44" s="11"/>
      <c r="W44" s="59"/>
      <c r="X44" s="73"/>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73"/>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73"/>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73"/>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73"/>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73"/>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73"/>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73"/>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73"/>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73"/>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73"/>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73"/>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73"/>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73"/>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73"/>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73"/>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73"/>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73"/>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73"/>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73"/>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73"/>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73"/>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73"/>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73"/>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73"/>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73"/>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73"/>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73"/>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73"/>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73"/>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73"/>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73"/>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73"/>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73"/>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73"/>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73"/>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73"/>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73"/>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73"/>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73"/>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73"/>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73"/>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73"/>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73"/>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73"/>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73"/>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73"/>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73"/>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73"/>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73"/>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73"/>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73"/>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73"/>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73"/>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73"/>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73"/>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73"/>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73"/>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73"/>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73"/>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73"/>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73"/>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73"/>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73"/>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73"/>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73"/>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73"/>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73"/>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73"/>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73"/>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73"/>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73"/>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73"/>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73"/>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73"/>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73"/>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73"/>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73"/>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73"/>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73"/>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73"/>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73"/>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73"/>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73"/>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73"/>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73"/>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73"/>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73"/>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73"/>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73"/>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73"/>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73"/>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73"/>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73"/>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73"/>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73"/>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73"/>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73"/>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73"/>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73"/>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73"/>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73"/>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73"/>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73"/>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73"/>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73"/>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73"/>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73"/>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73"/>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73"/>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73"/>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73"/>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73"/>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73"/>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73"/>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73"/>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73"/>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73"/>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73"/>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73"/>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73"/>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73"/>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73"/>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73"/>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73"/>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73"/>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73"/>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73"/>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73"/>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73"/>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73"/>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73"/>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73"/>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73"/>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73"/>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73"/>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73"/>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73"/>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73"/>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73"/>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73"/>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73"/>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73"/>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73"/>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73"/>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73"/>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73"/>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73"/>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73"/>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73"/>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73"/>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73"/>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73"/>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73"/>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73"/>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73"/>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73"/>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73"/>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73"/>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73"/>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73"/>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73"/>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73"/>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73"/>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73"/>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73"/>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73"/>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73"/>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73"/>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73"/>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73"/>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73"/>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73"/>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row r="218" spans="2:47" ht="15.75" customHeight="1" x14ac:dyDescent="0.2"/>
    <row r="219" spans="2:47" ht="15.75" customHeight="1" x14ac:dyDescent="0.2"/>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sheetData>
  <autoFilter ref="A8:AU23" xr:uid="{00000000-0009-0000-0000-000004000000}">
    <filterColumn colId="8" showButton="0"/>
    <filterColumn colId="10" showButton="0"/>
    <filterColumn colId="12" showButton="0"/>
    <filterColumn colId="14" showButton="0"/>
    <filterColumn colId="16" showButton="0"/>
    <filterColumn colId="30" showButton="0"/>
  </autoFilter>
  <mergeCells count="33">
    <mergeCell ref="A2:AE2"/>
    <mergeCell ref="A3:C3"/>
    <mergeCell ref="X3:AA3"/>
    <mergeCell ref="AB3:AC3"/>
    <mergeCell ref="A4:C4"/>
    <mergeCell ref="H3:K3"/>
    <mergeCell ref="L3:S3"/>
    <mergeCell ref="T3:W3"/>
    <mergeCell ref="D4:G4"/>
    <mergeCell ref="I4:X4"/>
    <mergeCell ref="Z4:AC4"/>
    <mergeCell ref="AD4:AE4"/>
    <mergeCell ref="D3:G3"/>
    <mergeCell ref="B9:B23"/>
    <mergeCell ref="A9:A23"/>
    <mergeCell ref="U7:W7"/>
    <mergeCell ref="B7:B8"/>
    <mergeCell ref="E7:E8"/>
    <mergeCell ref="A5:C5"/>
    <mergeCell ref="O8:P8"/>
    <mergeCell ref="D5:AE5"/>
    <mergeCell ref="A7:A8"/>
    <mergeCell ref="Y7:Y8"/>
    <mergeCell ref="AE7:AE8"/>
    <mergeCell ref="Z7:AD7"/>
    <mergeCell ref="C7:D7"/>
    <mergeCell ref="B6:AE6"/>
    <mergeCell ref="F7:H7"/>
    <mergeCell ref="I7:S7"/>
    <mergeCell ref="I8:J8"/>
    <mergeCell ref="K8:L8"/>
    <mergeCell ref="X7:X8"/>
    <mergeCell ref="R8:S8"/>
  </mergeCells>
  <conditionalFormatting sqref="R9:R23">
    <cfRule type="cellIs" dxfId="381" priority="1" stopIfTrue="1" operator="equal">
      <formula>"IV"</formula>
    </cfRule>
    <cfRule type="cellIs" dxfId="380" priority="2" stopIfTrue="1" operator="equal">
      <formula>"III"</formula>
    </cfRule>
    <cfRule type="cellIs" dxfId="379" priority="3" stopIfTrue="1" operator="equal">
      <formula>"II"</formula>
    </cfRule>
    <cfRule type="cellIs" dxfId="378" priority="4" stopIfTrue="1" operator="equal">
      <formula>"I"</formula>
    </cfRule>
  </conditionalFormatting>
  <conditionalFormatting sqref="S9:T23">
    <cfRule type="cellIs" dxfId="377" priority="5" operator="equal">
      <formula>"Mejorable"</formula>
    </cfRule>
    <cfRule type="cellIs" dxfId="376" priority="6" stopIfTrue="1" operator="equal">
      <formula>"No Aceptable"</formula>
    </cfRule>
    <cfRule type="cellIs" dxfId="375" priority="7" stopIfTrue="1" operator="equal">
      <formula>"Aceptable"</formula>
    </cfRule>
    <cfRule type="cellIs" dxfId="374" priority="8" operator="equal">
      <formula>"No Aceptable  o Aceptable con control específico"</formula>
    </cfRule>
  </conditionalFormatting>
  <conditionalFormatting sqref="T9:T23">
    <cfRule type="containsText" dxfId="373" priority="9" operator="containsText" text="SI">
      <formula>NOT(ISERROR(SEARCH(("SI"),(T9))))</formula>
    </cfRule>
    <cfRule type="cellIs" dxfId="372" priority="10" operator="equal">
      <formula>"NO"</formula>
    </cfRule>
    <cfRule type="containsText" dxfId="371" priority="11" operator="containsText" text="SI">
      <formula>NOT(ISERROR(SEARCH(("SI"),(T9))))</formula>
    </cfRule>
  </conditionalFormatting>
  <dataValidations count="4">
    <dataValidation type="list" allowBlank="1" showErrorMessage="1" sqref="K9:K10 K13" xr:uid="{00000000-0002-0000-0400-000000000000}">
      <formula1>NIVELEXPOSICION</formula1>
    </dataValidation>
    <dataValidation type="list" allowBlank="1" showErrorMessage="1" sqref="I9:I10 I13" xr:uid="{00000000-0002-0000-0400-000001000000}">
      <formula1>NIVELDEFICIENCIA</formula1>
    </dataValidation>
    <dataValidation type="list" allowBlank="1" showErrorMessage="1" sqref="O9:O10 O13" xr:uid="{00000000-0002-0000-0400-000002000000}">
      <formula1>NIVELCONSECUENCIA</formula1>
    </dataValidation>
    <dataValidation type="list" allowBlank="1" showErrorMessage="1" sqref="B9 Y9:Y23 T9:T23" xr:uid="{00000000-0002-0000-04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219"/>
  <sheetViews>
    <sheetView showGridLines="0" view="pageBreakPreview" zoomScaleNormal="75" zoomScaleSheetLayoutView="100" workbookViewId="0"/>
  </sheetViews>
  <sheetFormatPr baseColWidth="10" defaultColWidth="12.625" defaultRowHeight="14.25" x14ac:dyDescent="0.2"/>
  <cols>
    <col min="1" max="1" width="20.125" customWidth="1"/>
    <col min="2" max="2" width="11.625" customWidth="1"/>
    <col min="3" max="3" width="13" customWidth="1"/>
    <col min="4" max="4" width="13.875" customWidth="1"/>
    <col min="5" max="5" width="29" customWidth="1"/>
    <col min="6" max="6" width="20.25" customWidth="1"/>
    <col min="7" max="7" width="19.5" customWidth="1"/>
    <col min="8" max="8" width="27.1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3.25" customWidth="1"/>
    <col min="32" max="47" width="10" customWidth="1"/>
  </cols>
  <sheetData>
    <row r="1" spans="1:47"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ht="54"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9"/>
      <c r="AG2" s="9"/>
      <c r="AH2" s="9"/>
      <c r="AI2" s="9"/>
      <c r="AJ2" s="9"/>
      <c r="AK2" s="9"/>
      <c r="AL2" s="9"/>
      <c r="AM2" s="9"/>
      <c r="AN2" s="9"/>
      <c r="AO2" s="9"/>
      <c r="AP2" s="9"/>
      <c r="AQ2" s="9"/>
      <c r="AR2" s="9"/>
      <c r="AS2" s="9"/>
      <c r="AT2" s="9"/>
    </row>
    <row r="3" spans="1:47" s="76" customFormat="1" ht="30.7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9"/>
      <c r="AG3" s="9"/>
      <c r="AH3" s="9"/>
      <c r="AI3" s="9"/>
      <c r="AJ3" s="9"/>
      <c r="AK3" s="9"/>
      <c r="AL3" s="9"/>
      <c r="AM3" s="9"/>
      <c r="AN3" s="9"/>
      <c r="AO3" s="9"/>
      <c r="AP3" s="9"/>
      <c r="AQ3" s="9"/>
      <c r="AR3" s="9"/>
      <c r="AS3" s="9"/>
      <c r="AT3" s="9"/>
    </row>
    <row r="4" spans="1:47" s="76" customFormat="1" ht="30.75" customHeight="1" x14ac:dyDescent="0.2">
      <c r="A4" s="381" t="s">
        <v>351</v>
      </c>
      <c r="B4" s="381"/>
      <c r="C4" s="381"/>
      <c r="D4" s="406" t="s">
        <v>362</v>
      </c>
      <c r="E4" s="407"/>
      <c r="F4" s="407"/>
      <c r="G4" s="408"/>
      <c r="H4" s="70"/>
      <c r="I4" s="409"/>
      <c r="J4" s="410"/>
      <c r="K4" s="410"/>
      <c r="L4" s="410"/>
      <c r="M4" s="410"/>
      <c r="N4" s="410"/>
      <c r="O4" s="410"/>
      <c r="P4" s="410"/>
      <c r="Q4" s="410"/>
      <c r="R4" s="410"/>
      <c r="S4" s="410"/>
      <c r="T4" s="410"/>
      <c r="U4" s="410"/>
      <c r="V4" s="410"/>
      <c r="W4" s="410"/>
      <c r="X4" s="411"/>
      <c r="Y4" s="71" t="s">
        <v>355</v>
      </c>
      <c r="Z4" s="406" t="s">
        <v>356</v>
      </c>
      <c r="AA4" s="407"/>
      <c r="AB4" s="407"/>
      <c r="AC4" s="412"/>
      <c r="AD4" s="402" t="s">
        <v>485</v>
      </c>
      <c r="AE4" s="402"/>
      <c r="AF4" s="11"/>
      <c r="AG4" s="11"/>
      <c r="AH4" s="11"/>
      <c r="AI4" s="11"/>
      <c r="AJ4" s="11"/>
      <c r="AK4" s="11"/>
      <c r="AL4" s="11"/>
      <c r="AM4" s="11"/>
      <c r="AN4" s="11"/>
      <c r="AO4" s="11"/>
      <c r="AP4" s="11"/>
      <c r="AQ4" s="11"/>
      <c r="AR4" s="11"/>
      <c r="AS4" s="11"/>
      <c r="AT4" s="11"/>
    </row>
    <row r="5" spans="1:47" s="76" customFormat="1" ht="30.75" customHeight="1" x14ac:dyDescent="0.2">
      <c r="A5" s="381" t="s">
        <v>352</v>
      </c>
      <c r="B5" s="381"/>
      <c r="C5" s="381"/>
      <c r="D5" s="384" t="s">
        <v>361</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11"/>
      <c r="AG5" s="11"/>
      <c r="AH5" s="11"/>
      <c r="AI5" s="11"/>
      <c r="AJ5" s="11"/>
      <c r="AK5" s="11"/>
      <c r="AL5" s="11"/>
      <c r="AM5" s="11"/>
      <c r="AN5" s="11"/>
      <c r="AO5" s="11"/>
      <c r="AP5" s="11"/>
      <c r="AQ5" s="11"/>
      <c r="AR5" s="11"/>
      <c r="AS5" s="11"/>
      <c r="AT5" s="11"/>
    </row>
    <row r="6" spans="1:47" ht="30.7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18.75" customHeight="1" x14ac:dyDescent="0.25">
      <c r="A7" s="420" t="s">
        <v>334</v>
      </c>
      <c r="B7" s="422"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68.25" customHeight="1" x14ac:dyDescent="0.2">
      <c r="A8" s="421"/>
      <c r="B8" s="423"/>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90" customHeight="1" x14ac:dyDescent="0.2">
      <c r="A9" s="414" t="s">
        <v>301</v>
      </c>
      <c r="B9" s="416"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225" x14ac:dyDescent="0.2">
      <c r="A10" s="415"/>
      <c r="B10" s="417"/>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67.5" x14ac:dyDescent="0.2">
      <c r="A11" s="415"/>
      <c r="B11" s="417"/>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67.5" x14ac:dyDescent="0.2">
      <c r="A12" s="415"/>
      <c r="B12" s="417"/>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112.5" customHeight="1" x14ac:dyDescent="0.2">
      <c r="A13" s="415"/>
      <c r="B13" s="417"/>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78.75" x14ac:dyDescent="0.2">
      <c r="A14" s="415"/>
      <c r="B14" s="417"/>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112.5" customHeight="1" x14ac:dyDescent="0.2">
      <c r="A15" s="415"/>
      <c r="B15" s="417"/>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01.25" x14ac:dyDescent="0.2">
      <c r="A16" s="415"/>
      <c r="B16" s="417"/>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17.75" customHeight="1" x14ac:dyDescent="0.2">
      <c r="A17" s="415"/>
      <c r="B17" s="417"/>
      <c r="C17" s="117" t="s">
        <v>767</v>
      </c>
      <c r="D17" s="122" t="s">
        <v>17</v>
      </c>
      <c r="E17" s="117" t="s">
        <v>500</v>
      </c>
      <c r="F17" s="117" t="s">
        <v>59</v>
      </c>
      <c r="G17" s="125" t="s">
        <v>739</v>
      </c>
      <c r="H17" s="125" t="s">
        <v>536</v>
      </c>
      <c r="I17" s="125">
        <v>2</v>
      </c>
      <c r="J17" s="125" t="str">
        <f t="shared" si="0"/>
        <v>Medio</v>
      </c>
      <c r="K17" s="125">
        <v>3</v>
      </c>
      <c r="L17" s="125" t="str">
        <f t="shared" si="1"/>
        <v>Frecuente</v>
      </c>
      <c r="M17" s="125">
        <f t="shared" si="7"/>
        <v>6</v>
      </c>
      <c r="N17" s="125" t="str">
        <f t="shared" si="2"/>
        <v>Medio</v>
      </c>
      <c r="O17" s="125">
        <v>25</v>
      </c>
      <c r="P17" s="125" t="str">
        <f t="shared" si="3"/>
        <v>Grave</v>
      </c>
      <c r="Q17" s="125">
        <f t="shared" si="4"/>
        <v>150</v>
      </c>
      <c r="R17" s="117" t="str">
        <f t="shared" si="5"/>
        <v>II</v>
      </c>
      <c r="S17" s="126" t="str">
        <f t="shared" si="6"/>
        <v>No Aceptable  o Aceptable con control específico</v>
      </c>
      <c r="T17" s="126" t="s">
        <v>4</v>
      </c>
      <c r="U17" s="117"/>
      <c r="V17" s="117"/>
      <c r="W17" s="117"/>
      <c r="X17" s="127" t="s">
        <v>245</v>
      </c>
      <c r="Y17" s="117" t="s">
        <v>4</v>
      </c>
      <c r="Z17" s="117" t="s">
        <v>59</v>
      </c>
      <c r="AA17" s="117" t="s">
        <v>59</v>
      </c>
      <c r="AB17" s="117" t="s">
        <v>768</v>
      </c>
      <c r="AC17" s="133" t="s">
        <v>506</v>
      </c>
      <c r="AD17" s="117" t="s">
        <v>59</v>
      </c>
      <c r="AE17" s="117" t="s">
        <v>59</v>
      </c>
      <c r="AF17" s="11"/>
      <c r="AG17" s="11"/>
      <c r="AH17" s="11"/>
      <c r="AI17" s="11"/>
      <c r="AJ17" s="11"/>
      <c r="AK17" s="11"/>
      <c r="AL17" s="11"/>
      <c r="AM17" s="11"/>
      <c r="AN17" s="11"/>
      <c r="AO17" s="11"/>
      <c r="AP17" s="11"/>
      <c r="AQ17" s="11"/>
      <c r="AR17" s="11"/>
      <c r="AS17" s="11"/>
      <c r="AT17" s="11"/>
      <c r="AU17" s="11"/>
    </row>
    <row r="18" spans="1:47" ht="56.25" x14ac:dyDescent="0.2">
      <c r="A18" s="415"/>
      <c r="B18" s="417"/>
      <c r="C18" s="117" t="s">
        <v>718</v>
      </c>
      <c r="D18" s="122" t="s">
        <v>17</v>
      </c>
      <c r="E18" s="117" t="s">
        <v>500</v>
      </c>
      <c r="F18" s="117" t="s">
        <v>537</v>
      </c>
      <c r="G18" s="125" t="s">
        <v>739</v>
      </c>
      <c r="H18" s="125" t="s">
        <v>539</v>
      </c>
      <c r="I18" s="125">
        <v>2</v>
      </c>
      <c r="J18" s="125" t="str">
        <f t="shared" si="0"/>
        <v>Medio</v>
      </c>
      <c r="K18" s="125">
        <v>1</v>
      </c>
      <c r="L18" s="125" t="str">
        <f t="shared" si="1"/>
        <v>Esporádica</v>
      </c>
      <c r="M18" s="125">
        <f t="shared" si="7"/>
        <v>2</v>
      </c>
      <c r="N18" s="125" t="str">
        <f t="shared" si="2"/>
        <v>Bajo</v>
      </c>
      <c r="O18" s="125">
        <v>25</v>
      </c>
      <c r="P18" s="125" t="str">
        <f t="shared" si="3"/>
        <v>Grave</v>
      </c>
      <c r="Q18" s="125">
        <f t="shared" si="4"/>
        <v>50</v>
      </c>
      <c r="R18" s="117" t="str">
        <f t="shared" si="5"/>
        <v>III</v>
      </c>
      <c r="S18" s="126" t="str">
        <f t="shared" si="6"/>
        <v>Aceptable</v>
      </c>
      <c r="T18" s="126" t="s">
        <v>4</v>
      </c>
      <c r="U18" s="117"/>
      <c r="V18" s="117"/>
      <c r="W18" s="117"/>
      <c r="X18" s="127" t="s">
        <v>387</v>
      </c>
      <c r="Y18" s="117" t="s">
        <v>4</v>
      </c>
      <c r="Z18" s="117" t="s">
        <v>59</v>
      </c>
      <c r="AA18" s="117" t="s">
        <v>59</v>
      </c>
      <c r="AB18" s="117" t="s">
        <v>59</v>
      </c>
      <c r="AC18" s="133" t="s">
        <v>506</v>
      </c>
      <c r="AD18" s="117" t="s">
        <v>59</v>
      </c>
      <c r="AE18" s="188" t="s">
        <v>59</v>
      </c>
      <c r="AF18" s="11"/>
      <c r="AG18" s="11"/>
      <c r="AH18" s="11"/>
      <c r="AI18" s="11"/>
      <c r="AJ18" s="11"/>
      <c r="AK18" s="11"/>
      <c r="AL18" s="11"/>
      <c r="AM18" s="11"/>
      <c r="AN18" s="11"/>
      <c r="AO18" s="11"/>
      <c r="AP18" s="11"/>
      <c r="AQ18" s="11"/>
      <c r="AR18" s="11"/>
      <c r="AS18" s="11"/>
      <c r="AT18" s="11"/>
      <c r="AU18" s="11"/>
    </row>
    <row r="19" spans="1:47" ht="45" x14ac:dyDescent="0.2">
      <c r="A19" s="415"/>
      <c r="B19" s="417"/>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67.5" x14ac:dyDescent="0.2">
      <c r="A20" s="415"/>
      <c r="B20" s="417"/>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12.5" customHeight="1" x14ac:dyDescent="0.2">
      <c r="A21" s="415"/>
      <c r="B21" s="417"/>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12.5" customHeight="1" x14ac:dyDescent="0.2">
      <c r="A22" s="415"/>
      <c r="B22" s="417"/>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123.75" customHeight="1" x14ac:dyDescent="0.2">
      <c r="A23" s="415"/>
      <c r="B23" s="418"/>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sheetData>
  <autoFilter ref="A8:AU23" xr:uid="{00000000-0009-0000-0000-000005000000}">
    <filterColumn colId="8" showButton="0"/>
    <filterColumn colId="10" showButton="0"/>
    <filterColumn colId="12" showButton="0"/>
    <filterColumn colId="14" showButton="0"/>
    <filterColumn colId="16" showButton="0"/>
    <filterColumn colId="30" showButton="0"/>
  </autoFilter>
  <mergeCells count="33">
    <mergeCell ref="T3:W3"/>
    <mergeCell ref="A5:C5"/>
    <mergeCell ref="AD4:AE4"/>
    <mergeCell ref="Z4:AC4"/>
    <mergeCell ref="U7:W7"/>
    <mergeCell ref="X7:X8"/>
    <mergeCell ref="Y7:Y8"/>
    <mergeCell ref="D4:G4"/>
    <mergeCell ref="I4:X4"/>
    <mergeCell ref="D5:AE5"/>
    <mergeCell ref="A4:C4"/>
    <mergeCell ref="A2:AE2"/>
    <mergeCell ref="X3:AA3"/>
    <mergeCell ref="AB3:AC3"/>
    <mergeCell ref="B6:AE6"/>
    <mergeCell ref="A7:A8"/>
    <mergeCell ref="B7:B8"/>
    <mergeCell ref="C7:D7"/>
    <mergeCell ref="E7:E8"/>
    <mergeCell ref="F7:H7"/>
    <mergeCell ref="Z7:AD7"/>
    <mergeCell ref="AE7:AE8"/>
    <mergeCell ref="O8:P8"/>
    <mergeCell ref="A3:C3"/>
    <mergeCell ref="D3:G3"/>
    <mergeCell ref="H3:K3"/>
    <mergeCell ref="L3:S3"/>
    <mergeCell ref="A9:A23"/>
    <mergeCell ref="I8:J8"/>
    <mergeCell ref="K8:L8"/>
    <mergeCell ref="I7:S7"/>
    <mergeCell ref="R8:S8"/>
    <mergeCell ref="B9:B23"/>
  </mergeCells>
  <conditionalFormatting sqref="R9:R23">
    <cfRule type="cellIs" dxfId="370" priority="1" stopIfTrue="1" operator="equal">
      <formula>"IV"</formula>
    </cfRule>
    <cfRule type="cellIs" dxfId="369" priority="2" stopIfTrue="1" operator="equal">
      <formula>"III"</formula>
    </cfRule>
    <cfRule type="cellIs" dxfId="368" priority="3" stopIfTrue="1" operator="equal">
      <formula>"II"</formula>
    </cfRule>
    <cfRule type="cellIs" dxfId="367" priority="4" stopIfTrue="1" operator="equal">
      <formula>"I"</formula>
    </cfRule>
  </conditionalFormatting>
  <conditionalFormatting sqref="S9:T23">
    <cfRule type="cellIs" dxfId="366" priority="5" operator="equal">
      <formula>"Mejorable"</formula>
    </cfRule>
    <cfRule type="cellIs" dxfId="365" priority="6" stopIfTrue="1" operator="equal">
      <formula>"No Aceptable"</formula>
    </cfRule>
    <cfRule type="cellIs" dxfId="364" priority="7" stopIfTrue="1" operator="equal">
      <formula>"Aceptable"</formula>
    </cfRule>
    <cfRule type="cellIs" dxfId="363" priority="8" operator="equal">
      <formula>"No Aceptable  o Aceptable con control específico"</formula>
    </cfRule>
  </conditionalFormatting>
  <conditionalFormatting sqref="T9:T16">
    <cfRule type="containsText" dxfId="362" priority="31" operator="containsText" text="SI">
      <formula>NOT(ISERROR(SEARCH(("SI"),(T9))))</formula>
    </cfRule>
    <cfRule type="cellIs" dxfId="361" priority="32" operator="equal">
      <formula>"NO"</formula>
    </cfRule>
    <cfRule type="containsText" dxfId="360" priority="33" operator="containsText" text="SI">
      <formula>NOT(ISERROR(SEARCH(("SI"),(T9))))</formula>
    </cfRule>
  </conditionalFormatting>
  <conditionalFormatting sqref="T17">
    <cfRule type="cellIs" dxfId="358" priority="10" operator="equal">
      <formula>"NO"</formula>
    </cfRule>
  </conditionalFormatting>
  <conditionalFormatting sqref="T18:T23">
    <cfRule type="containsText" dxfId="356" priority="20" operator="containsText" text="SI">
      <formula>NOT(ISERROR(SEARCH(("SI"),(T18))))</formula>
    </cfRule>
    <cfRule type="cellIs" dxfId="355" priority="21" operator="equal">
      <formula>"NO"</formula>
    </cfRule>
    <cfRule type="containsText" dxfId="354" priority="22" operator="containsText" text="SI">
      <formula>NOT(ISERROR(SEARCH(("SI"),(T18))))</formula>
    </cfRule>
  </conditionalFormatting>
  <dataValidations count="4">
    <dataValidation type="list" allowBlank="1" showErrorMessage="1" sqref="K9:K10 K13" xr:uid="{00000000-0002-0000-0500-000000000000}">
      <formula1>NIVELEXPOSICION</formula1>
    </dataValidation>
    <dataValidation type="list" allowBlank="1" showErrorMessage="1" sqref="I9:I10 I13" xr:uid="{00000000-0002-0000-0500-000001000000}">
      <formula1>NIVELDEFICIENCIA</formula1>
    </dataValidation>
    <dataValidation type="list" allowBlank="1" showErrorMessage="1" sqref="O9:O10 O13" xr:uid="{00000000-0002-0000-0500-000002000000}">
      <formula1>NIVELCONSECUENCIA</formula1>
    </dataValidation>
    <dataValidation type="list" allowBlank="1" showErrorMessage="1" sqref="B9 T9:T23 Y9:Y23" xr:uid="{00000000-0002-0000-05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8448164-A0EF-4051-8D1F-5225E53553C7}">
            <xm:f>NOT(ISERROR(SEARCH(("SI"),('1. SEV CIU'!T17))))</xm:f>
            <x14:dxf>
              <fill>
                <patternFill patternType="solid">
                  <fgColor rgb="FF92D050"/>
                  <bgColor rgb="FF92D050"/>
                </patternFill>
              </fill>
            </x14:dxf>
          </x14:cfRule>
          <x14:cfRule type="containsText" priority="11" operator="containsText" text="SI" id="{5A42E1C8-8217-44FE-84DE-5F4E46832448}">
            <xm:f>NOT(ISERROR(SEARCH(("SI"),('1. SEV CIU'!T17))))</xm:f>
            <x14:dxf>
              <fill>
                <patternFill patternType="solid">
                  <fgColor rgb="FFFF0000"/>
                  <bgColor rgb="FFFF0000"/>
                </patternFill>
              </fill>
            </x14:dxf>
          </x14:cfRule>
          <xm:sqref>T17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992"/>
  <sheetViews>
    <sheetView showGridLines="0" view="pageBreakPreview" zoomScale="98" zoomScaleNormal="75" zoomScaleSheetLayoutView="98" workbookViewId="0"/>
  </sheetViews>
  <sheetFormatPr baseColWidth="10" defaultColWidth="12.625" defaultRowHeight="15" customHeight="1" x14ac:dyDescent="0.2"/>
  <cols>
    <col min="1" max="1" width="20.125" customWidth="1"/>
    <col min="2" max="2" width="10.75" customWidth="1"/>
    <col min="3" max="3" width="12.125" customWidth="1"/>
    <col min="4" max="4" width="13.875" customWidth="1"/>
    <col min="5" max="5" width="29" customWidth="1"/>
    <col min="6" max="6" width="20.25" customWidth="1"/>
    <col min="7" max="7" width="20.875" customWidth="1"/>
    <col min="8" max="8" width="26.5" customWidth="1"/>
    <col min="9" max="18" width="5.125" customWidth="1"/>
    <col min="19" max="22" width="14.125" customWidth="1"/>
    <col min="23" max="25" width="13.375" customWidth="1"/>
    <col min="26" max="28" width="16.875" customWidth="1"/>
    <col min="29" max="29" width="31.625" customWidth="1"/>
    <col min="30" max="30" width="20.75" customWidth="1"/>
    <col min="31" max="31" width="13.75" customWidth="1"/>
    <col min="32" max="41" width="10" customWidth="1"/>
  </cols>
  <sheetData>
    <row r="1" spans="1:41" ht="8.25" customHeight="1" x14ac:dyDescent="0.2">
      <c r="B1" s="9"/>
      <c r="C1" s="9"/>
      <c r="D1" s="9"/>
      <c r="E1" s="9"/>
      <c r="F1" s="9"/>
      <c r="G1" s="9"/>
      <c r="H1" s="9"/>
      <c r="I1" s="9"/>
      <c r="J1" s="9"/>
      <c r="K1" s="9"/>
      <c r="L1" s="9"/>
      <c r="M1" s="9"/>
      <c r="N1" s="9"/>
      <c r="O1" s="9"/>
      <c r="P1" s="9"/>
      <c r="Q1" s="9"/>
      <c r="R1" s="9"/>
      <c r="S1" s="9"/>
      <c r="T1" s="9"/>
      <c r="U1" s="9"/>
      <c r="V1" s="9"/>
      <c r="W1" s="9"/>
      <c r="X1" s="9"/>
      <c r="Y1" s="9"/>
      <c r="Z1" s="10"/>
      <c r="AA1" s="9"/>
      <c r="AB1" s="9"/>
      <c r="AC1" s="9"/>
      <c r="AD1" s="9"/>
      <c r="AE1" s="9"/>
      <c r="AF1" s="9"/>
      <c r="AG1" s="9"/>
      <c r="AH1" s="9"/>
      <c r="AI1" s="9"/>
      <c r="AJ1" s="9"/>
      <c r="AK1" s="9"/>
      <c r="AL1" s="9"/>
      <c r="AM1" s="9"/>
      <c r="AN1" s="9"/>
    </row>
    <row r="2" spans="1:41" ht="63" customHeight="1" x14ac:dyDescent="0.2">
      <c r="A2" s="430" t="s">
        <v>111</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9"/>
      <c r="AG2" s="9"/>
      <c r="AH2" s="9"/>
      <c r="AI2" s="9"/>
      <c r="AJ2" s="9"/>
      <c r="AK2" s="9"/>
      <c r="AL2" s="9"/>
      <c r="AM2" s="9"/>
      <c r="AN2" s="9"/>
    </row>
    <row r="3" spans="1:41" s="76" customFormat="1" ht="22.5" customHeight="1" x14ac:dyDescent="0.2">
      <c r="A3" s="425" t="s">
        <v>357</v>
      </c>
      <c r="B3" s="425"/>
      <c r="C3" s="425"/>
      <c r="D3" s="402" t="s">
        <v>313</v>
      </c>
      <c r="E3" s="402"/>
      <c r="F3" s="402"/>
      <c r="G3" s="402"/>
      <c r="H3" s="426" t="s">
        <v>358</v>
      </c>
      <c r="I3" s="426"/>
      <c r="J3" s="426"/>
      <c r="K3" s="426"/>
      <c r="L3" s="427" t="s">
        <v>359</v>
      </c>
      <c r="M3" s="427"/>
      <c r="N3" s="427"/>
      <c r="O3" s="427"/>
      <c r="P3" s="427"/>
      <c r="Q3" s="427"/>
      <c r="R3" s="427"/>
      <c r="S3" s="427"/>
      <c r="T3" s="145" t="s">
        <v>360</v>
      </c>
      <c r="U3" s="402" t="s">
        <v>543</v>
      </c>
      <c r="V3" s="402"/>
      <c r="W3" s="402"/>
      <c r="X3" s="402"/>
      <c r="Y3" s="402" t="s">
        <v>544</v>
      </c>
      <c r="Z3" s="402"/>
      <c r="AA3" s="75" t="s">
        <v>332</v>
      </c>
      <c r="AB3" s="432">
        <v>2</v>
      </c>
      <c r="AC3" s="432"/>
      <c r="AD3" s="432"/>
      <c r="AE3" s="432"/>
      <c r="AF3" s="9"/>
      <c r="AG3" s="9"/>
      <c r="AH3" s="9"/>
      <c r="AI3" s="9"/>
      <c r="AJ3" s="9"/>
      <c r="AK3" s="9"/>
      <c r="AL3" s="9"/>
      <c r="AM3" s="9"/>
      <c r="AN3" s="9"/>
    </row>
    <row r="4" spans="1:41" s="76" customFormat="1" ht="22.5" customHeight="1" x14ac:dyDescent="0.2">
      <c r="A4" s="381" t="s">
        <v>351</v>
      </c>
      <c r="B4" s="381"/>
      <c r="C4" s="381"/>
      <c r="D4" s="432" t="s">
        <v>473</v>
      </c>
      <c r="E4" s="432"/>
      <c r="F4" s="432"/>
      <c r="G4" s="432"/>
      <c r="H4" s="436"/>
      <c r="I4" s="437"/>
      <c r="J4" s="437"/>
      <c r="K4" s="437"/>
      <c r="L4" s="437"/>
      <c r="M4" s="437"/>
      <c r="N4" s="437"/>
      <c r="O4" s="437"/>
      <c r="P4" s="437"/>
      <c r="Q4" s="437"/>
      <c r="R4" s="437"/>
      <c r="S4" s="438"/>
      <c r="T4" s="146"/>
      <c r="U4" s="146"/>
      <c r="V4" s="88" t="s">
        <v>355</v>
      </c>
      <c r="W4" s="439" t="s">
        <v>365</v>
      </c>
      <c r="X4" s="440"/>
      <c r="Y4" s="440"/>
      <c r="Z4" s="441"/>
      <c r="AA4" s="433" t="s">
        <v>485</v>
      </c>
      <c r="AB4" s="434"/>
      <c r="AC4" s="435"/>
      <c r="AD4" s="433"/>
      <c r="AE4" s="434"/>
      <c r="AF4" s="11"/>
      <c r="AG4" s="11"/>
      <c r="AH4" s="11"/>
      <c r="AI4" s="11"/>
      <c r="AJ4" s="11"/>
      <c r="AK4" s="11"/>
      <c r="AL4" s="11"/>
      <c r="AM4" s="11"/>
      <c r="AN4" s="11"/>
    </row>
    <row r="5" spans="1:41" s="76" customFormat="1" ht="22.5" customHeight="1" x14ac:dyDescent="0.2">
      <c r="A5" s="381" t="s">
        <v>352</v>
      </c>
      <c r="B5" s="381"/>
      <c r="C5" s="381"/>
      <c r="D5" s="432" t="s">
        <v>364</v>
      </c>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11"/>
      <c r="AG5" s="11"/>
      <c r="AH5" s="11"/>
      <c r="AI5" s="11"/>
      <c r="AJ5" s="11"/>
      <c r="AK5" s="11"/>
      <c r="AL5" s="11"/>
      <c r="AM5" s="11"/>
      <c r="AN5" s="11"/>
    </row>
    <row r="6" spans="1:41" ht="25.5" customHeight="1" x14ac:dyDescent="0.25">
      <c r="A6" s="147" t="s">
        <v>393</v>
      </c>
      <c r="B6" s="424" t="s">
        <v>394</v>
      </c>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11"/>
      <c r="AG6" s="11"/>
      <c r="AH6" s="11"/>
      <c r="AI6" s="11"/>
      <c r="AJ6" s="11"/>
      <c r="AK6" s="11"/>
      <c r="AL6" s="11"/>
      <c r="AM6" s="11"/>
      <c r="AN6" s="11"/>
      <c r="AO6" s="11"/>
    </row>
    <row r="7" spans="1:41" ht="42.75" customHeight="1" x14ac:dyDescent="0.25">
      <c r="A7" s="428"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row>
    <row r="8" spans="1:41"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row>
    <row r="9" spans="1:41" ht="146.25" customHeight="1" x14ac:dyDescent="0.2">
      <c r="A9" s="414" t="s">
        <v>363</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row>
    <row r="10" spans="1:41" ht="63"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row>
    <row r="11" spans="1:41" ht="147.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row>
    <row r="12" spans="1:41" ht="93.7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row>
    <row r="13" spans="1:41" ht="79.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row>
    <row r="14" spans="1:41" ht="82.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row>
    <row r="15" spans="1:41" ht="104.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row>
    <row r="16" spans="1:41" ht="100.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row>
    <row r="17" spans="1:47" ht="150"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55.2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row>
    <row r="21" spans="1:47" ht="154.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row>
    <row r="22" spans="1:47" ht="132.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row>
    <row r="23" spans="1:47" ht="138.75"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59"/>
      <c r="V24" s="59"/>
      <c r="W24" s="59"/>
      <c r="X24" s="59"/>
      <c r="Y24" s="59"/>
      <c r="Z24" s="61"/>
      <c r="AA24" s="59"/>
      <c r="AB24" s="11"/>
      <c r="AC24" s="11"/>
      <c r="AD24" s="11"/>
      <c r="AE24" s="11"/>
      <c r="AF24" s="11"/>
      <c r="AG24" s="11"/>
      <c r="AH24" s="11"/>
      <c r="AI24" s="11"/>
      <c r="AJ24" s="11"/>
      <c r="AK24" s="11"/>
      <c r="AL24" s="11"/>
      <c r="AM24" s="11"/>
      <c r="AN24" s="11"/>
      <c r="AO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59"/>
      <c r="V25" s="59"/>
      <c r="W25" s="59"/>
      <c r="X25" s="59"/>
      <c r="Y25" s="59"/>
      <c r="Z25" s="61"/>
      <c r="AA25" s="59"/>
      <c r="AB25" s="11"/>
      <c r="AC25" s="11"/>
      <c r="AD25" s="11"/>
      <c r="AE25" s="11"/>
      <c r="AF25" s="11"/>
      <c r="AG25" s="11"/>
      <c r="AH25" s="11"/>
      <c r="AI25" s="11"/>
      <c r="AJ25" s="11"/>
      <c r="AK25" s="11"/>
      <c r="AL25" s="11"/>
      <c r="AM25" s="11"/>
      <c r="AN25" s="11"/>
      <c r="AO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59"/>
      <c r="V26" s="59"/>
      <c r="W26" s="59"/>
      <c r="X26" s="59"/>
      <c r="Y26" s="59"/>
      <c r="Z26" s="61"/>
      <c r="AA26" s="59"/>
      <c r="AB26" s="11"/>
      <c r="AC26" s="11"/>
      <c r="AD26" s="11"/>
      <c r="AE26" s="11"/>
      <c r="AF26" s="11"/>
      <c r="AG26" s="11"/>
      <c r="AH26" s="11"/>
      <c r="AI26" s="11"/>
      <c r="AJ26" s="11"/>
      <c r="AK26" s="11"/>
      <c r="AL26" s="11"/>
      <c r="AM26" s="11"/>
      <c r="AN26" s="11"/>
      <c r="AO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59"/>
      <c r="V27" s="59"/>
      <c r="W27" s="59"/>
      <c r="X27" s="59"/>
      <c r="Y27" s="59"/>
      <c r="Z27" s="61"/>
      <c r="AA27" s="59"/>
      <c r="AB27" s="11"/>
      <c r="AC27" s="11"/>
      <c r="AD27" s="11"/>
      <c r="AE27" s="11"/>
      <c r="AF27" s="11"/>
      <c r="AG27" s="11"/>
      <c r="AH27" s="11"/>
      <c r="AI27" s="11"/>
      <c r="AJ27" s="11"/>
      <c r="AK27" s="11"/>
      <c r="AL27" s="11"/>
      <c r="AM27" s="11"/>
      <c r="AN27" s="11"/>
      <c r="AO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59"/>
      <c r="V28" s="59"/>
      <c r="W28" s="59"/>
      <c r="X28" s="59"/>
      <c r="Y28" s="59"/>
      <c r="Z28" s="61"/>
      <c r="AA28" s="59"/>
      <c r="AB28" s="11"/>
      <c r="AC28" s="11"/>
      <c r="AD28" s="11"/>
      <c r="AE28" s="11"/>
      <c r="AF28" s="11"/>
      <c r="AG28" s="11"/>
      <c r="AH28" s="11"/>
      <c r="AI28" s="11"/>
      <c r="AJ28" s="11"/>
      <c r="AK28" s="11"/>
      <c r="AL28" s="11"/>
      <c r="AM28" s="11"/>
      <c r="AN28" s="11"/>
      <c r="AO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59"/>
      <c r="V29" s="59"/>
      <c r="W29" s="59"/>
      <c r="X29" s="59"/>
      <c r="Y29" s="59"/>
      <c r="Z29" s="61"/>
      <c r="AA29" s="59"/>
      <c r="AB29" s="11"/>
      <c r="AC29" s="11"/>
      <c r="AD29" s="11"/>
      <c r="AE29" s="11"/>
      <c r="AF29" s="11"/>
      <c r="AG29" s="11"/>
      <c r="AH29" s="11"/>
      <c r="AI29" s="11"/>
      <c r="AJ29" s="11"/>
      <c r="AK29" s="11"/>
      <c r="AL29" s="11"/>
      <c r="AM29" s="11"/>
      <c r="AN29" s="11"/>
      <c r="AO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59"/>
      <c r="V30" s="59"/>
      <c r="W30" s="59"/>
      <c r="X30" s="59"/>
      <c r="Y30" s="59"/>
      <c r="Z30" s="61"/>
      <c r="AA30" s="59"/>
      <c r="AB30" s="11"/>
      <c r="AC30" s="11"/>
      <c r="AD30" s="11"/>
      <c r="AE30" s="11"/>
      <c r="AF30" s="11"/>
      <c r="AG30" s="11"/>
      <c r="AH30" s="11"/>
      <c r="AI30" s="11"/>
      <c r="AJ30" s="11"/>
      <c r="AK30" s="11"/>
      <c r="AL30" s="11"/>
      <c r="AM30" s="11"/>
      <c r="AN30" s="11"/>
      <c r="AO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59"/>
      <c r="V31" s="59"/>
      <c r="W31" s="59"/>
      <c r="X31" s="59"/>
      <c r="Y31" s="59"/>
      <c r="Z31" s="61"/>
      <c r="AA31" s="59"/>
      <c r="AB31" s="11"/>
      <c r="AC31" s="11"/>
      <c r="AD31" s="11"/>
      <c r="AE31" s="11"/>
      <c r="AF31" s="11"/>
      <c r="AG31" s="11"/>
      <c r="AH31" s="11"/>
      <c r="AI31" s="11"/>
      <c r="AJ31" s="11"/>
      <c r="AK31" s="11"/>
      <c r="AL31" s="11"/>
      <c r="AM31" s="11"/>
      <c r="AN31" s="11"/>
      <c r="AO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59"/>
      <c r="V32" s="59"/>
      <c r="W32" s="59"/>
      <c r="X32" s="59"/>
      <c r="Y32" s="59"/>
      <c r="Z32" s="61"/>
      <c r="AA32" s="59"/>
      <c r="AB32" s="11"/>
      <c r="AC32" s="11"/>
      <c r="AD32" s="11"/>
      <c r="AE32" s="11"/>
      <c r="AF32" s="11"/>
      <c r="AG32" s="11"/>
      <c r="AH32" s="11"/>
      <c r="AI32" s="11"/>
      <c r="AJ32" s="11"/>
      <c r="AK32" s="11"/>
      <c r="AL32" s="11"/>
      <c r="AM32" s="11"/>
      <c r="AN32" s="11"/>
      <c r="AO32" s="11"/>
    </row>
    <row r="33" spans="2:41" ht="15.75" customHeight="1" x14ac:dyDescent="0.2">
      <c r="B33" s="11"/>
      <c r="C33" s="11"/>
      <c r="D33" s="11"/>
      <c r="E33" s="11"/>
      <c r="F33" s="11"/>
      <c r="G33" s="11"/>
      <c r="H33" s="11"/>
      <c r="I33" s="59"/>
      <c r="J33" s="59"/>
      <c r="K33" s="59"/>
      <c r="L33" s="59"/>
      <c r="M33" s="59"/>
      <c r="N33" s="59"/>
      <c r="O33" s="59"/>
      <c r="P33" s="59"/>
      <c r="Q33" s="59"/>
      <c r="R33" s="59"/>
      <c r="S33" s="59"/>
      <c r="T33" s="59"/>
      <c r="U33" s="59"/>
      <c r="V33" s="59"/>
      <c r="W33" s="59"/>
      <c r="X33" s="59"/>
      <c r="Y33" s="59"/>
      <c r="Z33" s="61"/>
      <c r="AA33" s="59"/>
      <c r="AB33" s="11"/>
      <c r="AC33" s="11"/>
      <c r="AD33" s="11"/>
      <c r="AE33" s="11"/>
      <c r="AF33" s="11"/>
      <c r="AG33" s="11"/>
      <c r="AH33" s="11"/>
      <c r="AI33" s="11"/>
      <c r="AJ33" s="11"/>
      <c r="AK33" s="11"/>
      <c r="AL33" s="11"/>
      <c r="AM33" s="11"/>
      <c r="AN33" s="11"/>
      <c r="AO33" s="11"/>
    </row>
    <row r="34" spans="2:41" ht="15.75" customHeight="1" x14ac:dyDescent="0.2">
      <c r="B34" s="11"/>
      <c r="C34" s="11"/>
      <c r="D34" s="11"/>
      <c r="E34" s="11"/>
      <c r="F34" s="11"/>
      <c r="G34" s="11"/>
      <c r="H34" s="11"/>
      <c r="I34" s="59"/>
      <c r="J34" s="59"/>
      <c r="K34" s="59"/>
      <c r="L34" s="59"/>
      <c r="M34" s="59"/>
      <c r="N34" s="59"/>
      <c r="O34" s="59"/>
      <c r="P34" s="59"/>
      <c r="Q34" s="59"/>
      <c r="R34" s="59"/>
      <c r="S34" s="59"/>
      <c r="T34" s="59"/>
      <c r="U34" s="59"/>
      <c r="V34" s="59"/>
      <c r="W34" s="59"/>
      <c r="X34" s="59"/>
      <c r="Y34" s="59"/>
      <c r="Z34" s="61"/>
      <c r="AA34" s="59"/>
      <c r="AB34" s="11"/>
      <c r="AC34" s="11"/>
      <c r="AD34" s="11"/>
      <c r="AE34" s="11"/>
      <c r="AF34" s="11"/>
      <c r="AG34" s="11"/>
      <c r="AH34" s="11"/>
      <c r="AI34" s="11"/>
      <c r="AJ34" s="11"/>
      <c r="AK34" s="11"/>
      <c r="AL34" s="11"/>
      <c r="AM34" s="11"/>
      <c r="AN34" s="11"/>
      <c r="AO34" s="11"/>
    </row>
    <row r="35" spans="2:41" ht="15.75" customHeight="1" x14ac:dyDescent="0.2">
      <c r="B35" s="11"/>
      <c r="C35" s="11"/>
      <c r="D35" s="11"/>
      <c r="E35" s="11"/>
      <c r="F35" s="11"/>
      <c r="G35" s="11"/>
      <c r="H35" s="11"/>
      <c r="I35" s="59"/>
      <c r="J35" s="59"/>
      <c r="K35" s="59"/>
      <c r="L35" s="59"/>
      <c r="M35" s="59"/>
      <c r="N35" s="59"/>
      <c r="O35" s="59"/>
      <c r="P35" s="59"/>
      <c r="Q35" s="59"/>
      <c r="R35" s="59"/>
      <c r="S35" s="59"/>
      <c r="T35" s="59"/>
      <c r="U35" s="59"/>
      <c r="V35" s="59"/>
      <c r="W35" s="59"/>
      <c r="X35" s="59"/>
      <c r="Y35" s="59"/>
      <c r="Z35" s="61"/>
      <c r="AA35" s="59"/>
      <c r="AB35" s="11"/>
      <c r="AC35" s="11"/>
      <c r="AD35" s="11"/>
      <c r="AE35" s="11"/>
      <c r="AF35" s="11"/>
      <c r="AG35" s="11"/>
      <c r="AH35" s="11"/>
      <c r="AI35" s="11"/>
      <c r="AJ35" s="11"/>
      <c r="AK35" s="11"/>
      <c r="AL35" s="11"/>
      <c r="AM35" s="11"/>
      <c r="AN35" s="11"/>
      <c r="AO35" s="11"/>
    </row>
    <row r="36" spans="2:41" ht="15.75" customHeight="1" x14ac:dyDescent="0.2">
      <c r="B36" s="11"/>
      <c r="C36" s="11"/>
      <c r="D36" s="11"/>
      <c r="E36" s="11"/>
      <c r="F36" s="11"/>
      <c r="G36" s="11"/>
      <c r="H36" s="11"/>
      <c r="I36" s="59"/>
      <c r="J36" s="59"/>
      <c r="K36" s="59"/>
      <c r="L36" s="59"/>
      <c r="M36" s="59"/>
      <c r="N36" s="59"/>
      <c r="O36" s="59"/>
      <c r="P36" s="59"/>
      <c r="Q36" s="59"/>
      <c r="R36" s="59"/>
      <c r="S36" s="59"/>
      <c r="T36" s="59"/>
      <c r="U36" s="59"/>
      <c r="V36" s="59"/>
      <c r="W36" s="59"/>
      <c r="X36" s="59"/>
      <c r="Y36" s="59"/>
      <c r="Z36" s="61"/>
      <c r="AA36" s="59"/>
      <c r="AB36" s="11"/>
      <c r="AC36" s="11"/>
      <c r="AD36" s="11"/>
      <c r="AE36" s="11"/>
      <c r="AF36" s="11"/>
      <c r="AG36" s="11"/>
      <c r="AH36" s="11"/>
      <c r="AI36" s="11"/>
      <c r="AJ36" s="11"/>
      <c r="AK36" s="11"/>
      <c r="AL36" s="11"/>
      <c r="AM36" s="11"/>
      <c r="AN36" s="11"/>
      <c r="AO36" s="11"/>
    </row>
    <row r="37" spans="2:41" ht="15.75" customHeight="1" x14ac:dyDescent="0.2">
      <c r="B37" s="11"/>
      <c r="C37" s="11"/>
      <c r="D37" s="11"/>
      <c r="E37" s="11"/>
      <c r="F37" s="11"/>
      <c r="G37" s="11"/>
      <c r="H37" s="11"/>
      <c r="I37" s="59"/>
      <c r="J37" s="59"/>
      <c r="K37" s="59"/>
      <c r="L37" s="59"/>
      <c r="M37" s="59"/>
      <c r="N37" s="59"/>
      <c r="O37" s="59"/>
      <c r="P37" s="59"/>
      <c r="Q37" s="59"/>
      <c r="R37" s="59"/>
      <c r="S37" s="59"/>
      <c r="T37" s="59"/>
      <c r="U37" s="59"/>
      <c r="V37" s="59"/>
      <c r="W37" s="59"/>
      <c r="X37" s="59"/>
      <c r="Y37" s="59"/>
      <c r="Z37" s="61"/>
      <c r="AA37" s="59"/>
      <c r="AB37" s="11"/>
      <c r="AC37" s="11"/>
      <c r="AD37" s="11"/>
      <c r="AE37" s="11"/>
      <c r="AF37" s="11"/>
      <c r="AG37" s="11"/>
      <c r="AH37" s="11"/>
      <c r="AI37" s="11"/>
      <c r="AJ37" s="11"/>
      <c r="AK37" s="11"/>
      <c r="AL37" s="11"/>
      <c r="AM37" s="11"/>
      <c r="AN37" s="11"/>
      <c r="AO37" s="11"/>
    </row>
    <row r="38" spans="2:41" ht="15.75" customHeight="1" x14ac:dyDescent="0.2">
      <c r="B38" s="11"/>
      <c r="C38" s="11"/>
      <c r="D38" s="11"/>
      <c r="E38" s="11"/>
      <c r="F38" s="11"/>
      <c r="G38" s="11"/>
      <c r="H38" s="11"/>
      <c r="I38" s="59"/>
      <c r="J38" s="59"/>
      <c r="K38" s="59"/>
      <c r="L38" s="59"/>
      <c r="M38" s="59"/>
      <c r="N38" s="59"/>
      <c r="O38" s="59"/>
      <c r="P38" s="59"/>
      <c r="Q38" s="59"/>
      <c r="R38" s="59"/>
      <c r="S38" s="59"/>
      <c r="T38" s="59"/>
      <c r="U38" s="59"/>
      <c r="V38" s="59"/>
      <c r="W38" s="59"/>
      <c r="X38" s="59"/>
      <c r="Y38" s="59"/>
      <c r="Z38" s="61"/>
      <c r="AA38" s="59"/>
      <c r="AB38" s="11"/>
      <c r="AC38" s="11"/>
      <c r="AD38" s="11"/>
      <c r="AE38" s="11"/>
      <c r="AF38" s="11"/>
      <c r="AG38" s="11"/>
      <c r="AH38" s="11"/>
      <c r="AI38" s="11"/>
      <c r="AJ38" s="11"/>
      <c r="AK38" s="11"/>
      <c r="AL38" s="11"/>
      <c r="AM38" s="11"/>
      <c r="AN38" s="11"/>
      <c r="AO38" s="11"/>
    </row>
    <row r="39" spans="2:41" ht="15.75" customHeight="1" x14ac:dyDescent="0.2">
      <c r="B39" s="11"/>
      <c r="C39" s="11"/>
      <c r="D39" s="11"/>
      <c r="E39" s="11"/>
      <c r="F39" s="11"/>
      <c r="G39" s="11"/>
      <c r="H39" s="11"/>
      <c r="I39" s="59"/>
      <c r="J39" s="59"/>
      <c r="K39" s="59"/>
      <c r="L39" s="59"/>
      <c r="M39" s="59"/>
      <c r="N39" s="59"/>
      <c r="O39" s="59"/>
      <c r="P39" s="59"/>
      <c r="Q39" s="59"/>
      <c r="R39" s="59"/>
      <c r="S39" s="59"/>
      <c r="T39" s="59"/>
      <c r="U39" s="59"/>
      <c r="V39" s="59"/>
      <c r="W39" s="59"/>
      <c r="X39" s="59"/>
      <c r="Y39" s="59"/>
      <c r="Z39" s="61"/>
      <c r="AA39" s="59"/>
      <c r="AB39" s="11"/>
      <c r="AC39" s="11"/>
      <c r="AD39" s="11"/>
      <c r="AE39" s="11"/>
      <c r="AF39" s="11"/>
      <c r="AG39" s="11"/>
      <c r="AH39" s="11"/>
      <c r="AI39" s="11"/>
      <c r="AJ39" s="11"/>
      <c r="AK39" s="11"/>
      <c r="AL39" s="11"/>
      <c r="AM39" s="11"/>
      <c r="AN39" s="11"/>
      <c r="AO39" s="11"/>
    </row>
    <row r="40" spans="2:41" ht="15.75" customHeight="1" x14ac:dyDescent="0.2">
      <c r="B40" s="11"/>
      <c r="C40" s="11"/>
      <c r="D40" s="11"/>
      <c r="E40" s="11"/>
      <c r="F40" s="11"/>
      <c r="G40" s="11"/>
      <c r="H40" s="11"/>
      <c r="I40" s="59"/>
      <c r="J40" s="59"/>
      <c r="K40" s="59"/>
      <c r="L40" s="59"/>
      <c r="M40" s="59"/>
      <c r="N40" s="59"/>
      <c r="O40" s="59"/>
      <c r="P40" s="59"/>
      <c r="Q40" s="59"/>
      <c r="R40" s="59"/>
      <c r="S40" s="59"/>
      <c r="T40" s="59"/>
      <c r="U40" s="59"/>
      <c r="V40" s="59"/>
      <c r="W40" s="59"/>
      <c r="X40" s="59"/>
      <c r="Y40" s="59"/>
      <c r="Z40" s="61"/>
      <c r="AA40" s="59"/>
      <c r="AB40" s="11"/>
      <c r="AC40" s="11"/>
      <c r="AD40" s="11"/>
      <c r="AE40" s="11"/>
      <c r="AF40" s="11"/>
      <c r="AG40" s="11"/>
      <c r="AH40" s="11"/>
      <c r="AI40" s="11"/>
      <c r="AJ40" s="11"/>
      <c r="AK40" s="11"/>
      <c r="AL40" s="11"/>
      <c r="AM40" s="11"/>
      <c r="AN40" s="11"/>
      <c r="AO40" s="11"/>
    </row>
    <row r="41" spans="2:41" ht="15.75" customHeight="1" x14ac:dyDescent="0.2">
      <c r="B41" s="11"/>
      <c r="C41" s="11"/>
      <c r="D41" s="11"/>
      <c r="E41" s="11"/>
      <c r="F41" s="11"/>
      <c r="G41" s="11"/>
      <c r="H41" s="11"/>
      <c r="I41" s="59"/>
      <c r="J41" s="59"/>
      <c r="K41" s="59"/>
      <c r="L41" s="59"/>
      <c r="M41" s="59"/>
      <c r="N41" s="59"/>
      <c r="O41" s="59"/>
      <c r="P41" s="59"/>
      <c r="Q41" s="59"/>
      <c r="R41" s="59"/>
      <c r="S41" s="59"/>
      <c r="T41" s="59"/>
      <c r="U41" s="59"/>
      <c r="V41" s="59"/>
      <c r="W41" s="59"/>
      <c r="X41" s="59"/>
      <c r="Y41" s="59"/>
      <c r="Z41" s="61"/>
      <c r="AA41" s="59"/>
      <c r="AB41" s="11"/>
      <c r="AC41" s="11"/>
      <c r="AD41" s="11"/>
      <c r="AE41" s="11"/>
      <c r="AF41" s="11"/>
      <c r="AG41" s="11"/>
      <c r="AH41" s="11"/>
      <c r="AI41" s="11"/>
      <c r="AJ41" s="11"/>
      <c r="AK41" s="11"/>
      <c r="AL41" s="11"/>
      <c r="AM41" s="11"/>
      <c r="AN41" s="11"/>
      <c r="AO41" s="11"/>
    </row>
    <row r="42" spans="2:41" ht="15.75" customHeight="1" x14ac:dyDescent="0.2">
      <c r="B42" s="11"/>
      <c r="C42" s="11"/>
      <c r="D42" s="11"/>
      <c r="E42" s="11"/>
      <c r="F42" s="11"/>
      <c r="G42" s="11"/>
      <c r="H42" s="11"/>
      <c r="I42" s="59"/>
      <c r="J42" s="59"/>
      <c r="K42" s="59"/>
      <c r="L42" s="59"/>
      <c r="M42" s="59"/>
      <c r="N42" s="59"/>
      <c r="O42" s="59"/>
      <c r="P42" s="59"/>
      <c r="Q42" s="59"/>
      <c r="R42" s="59"/>
      <c r="S42" s="59"/>
      <c r="T42" s="59"/>
      <c r="U42" s="59"/>
      <c r="V42" s="59"/>
      <c r="W42" s="59"/>
      <c r="X42" s="59"/>
      <c r="Y42" s="59"/>
      <c r="Z42" s="61"/>
      <c r="AA42" s="59"/>
      <c r="AB42" s="11"/>
      <c r="AC42" s="11"/>
      <c r="AD42" s="11"/>
      <c r="AE42" s="11"/>
      <c r="AF42" s="11"/>
      <c r="AG42" s="11"/>
      <c r="AH42" s="11"/>
      <c r="AI42" s="11"/>
      <c r="AJ42" s="11"/>
      <c r="AK42" s="11"/>
      <c r="AL42" s="11"/>
      <c r="AM42" s="11"/>
      <c r="AN42" s="11"/>
      <c r="AO42" s="11"/>
    </row>
    <row r="43" spans="2:41" ht="15.75" customHeight="1" x14ac:dyDescent="0.2">
      <c r="B43" s="11"/>
      <c r="C43" s="11"/>
      <c r="D43" s="11"/>
      <c r="E43" s="11"/>
      <c r="F43" s="11"/>
      <c r="G43" s="11"/>
      <c r="H43" s="11"/>
      <c r="I43" s="59"/>
      <c r="J43" s="59"/>
      <c r="K43" s="59"/>
      <c r="L43" s="59"/>
      <c r="M43" s="59"/>
      <c r="N43" s="59"/>
      <c r="O43" s="59"/>
      <c r="P43" s="59"/>
      <c r="Q43" s="59"/>
      <c r="R43" s="59"/>
      <c r="S43" s="59"/>
      <c r="T43" s="59"/>
      <c r="U43" s="59"/>
      <c r="V43" s="59"/>
      <c r="W43" s="59"/>
      <c r="X43" s="59"/>
      <c r="Y43" s="59"/>
      <c r="Z43" s="61"/>
      <c r="AA43" s="59"/>
      <c r="AB43" s="11"/>
      <c r="AC43" s="11"/>
      <c r="AD43" s="11"/>
      <c r="AE43" s="11"/>
      <c r="AF43" s="11"/>
      <c r="AG43" s="11"/>
      <c r="AH43" s="11"/>
      <c r="AI43" s="11"/>
      <c r="AJ43" s="11"/>
      <c r="AK43" s="11"/>
      <c r="AL43" s="11"/>
      <c r="AM43" s="11"/>
      <c r="AN43" s="11"/>
      <c r="AO43" s="11"/>
    </row>
    <row r="44" spans="2:41" ht="15.75" customHeight="1" x14ac:dyDescent="0.2">
      <c r="B44" s="11"/>
      <c r="C44" s="11"/>
      <c r="D44" s="11"/>
      <c r="E44" s="11"/>
      <c r="F44" s="11"/>
      <c r="G44" s="11"/>
      <c r="H44" s="11"/>
      <c r="I44" s="59"/>
      <c r="J44" s="59"/>
      <c r="K44" s="59"/>
      <c r="L44" s="59"/>
      <c r="M44" s="59"/>
      <c r="N44" s="59"/>
      <c r="O44" s="59"/>
      <c r="P44" s="59"/>
      <c r="Q44" s="59"/>
      <c r="R44" s="59"/>
      <c r="S44" s="59"/>
      <c r="T44" s="59"/>
      <c r="U44" s="59"/>
      <c r="V44" s="59"/>
      <c r="W44" s="59"/>
      <c r="X44" s="59"/>
      <c r="Y44" s="59"/>
      <c r="Z44" s="61"/>
      <c r="AA44" s="59"/>
      <c r="AB44" s="11"/>
      <c r="AC44" s="11"/>
      <c r="AD44" s="11"/>
      <c r="AE44" s="11"/>
      <c r="AF44" s="11"/>
      <c r="AG44" s="11"/>
      <c r="AH44" s="11"/>
      <c r="AI44" s="11"/>
      <c r="AJ44" s="11"/>
      <c r="AK44" s="11"/>
      <c r="AL44" s="11"/>
      <c r="AM44" s="11"/>
      <c r="AN44" s="11"/>
      <c r="AO44" s="11"/>
    </row>
    <row r="45" spans="2:41" ht="15.75" customHeight="1" x14ac:dyDescent="0.2">
      <c r="B45" s="11"/>
      <c r="C45" s="11"/>
      <c r="D45" s="11"/>
      <c r="E45" s="11"/>
      <c r="F45" s="11"/>
      <c r="G45" s="11"/>
      <c r="H45" s="11"/>
      <c r="I45" s="59"/>
      <c r="J45" s="59"/>
      <c r="K45" s="59"/>
      <c r="L45" s="59"/>
      <c r="M45" s="59"/>
      <c r="N45" s="59"/>
      <c r="O45" s="59"/>
      <c r="P45" s="59"/>
      <c r="Q45" s="59"/>
      <c r="R45" s="59"/>
      <c r="S45" s="59"/>
      <c r="T45" s="59"/>
      <c r="U45" s="59"/>
      <c r="V45" s="59"/>
      <c r="W45" s="59"/>
      <c r="X45" s="59"/>
      <c r="Y45" s="59"/>
      <c r="Z45" s="61"/>
      <c r="AA45" s="59"/>
      <c r="AB45" s="11"/>
      <c r="AC45" s="11"/>
      <c r="AD45" s="11"/>
      <c r="AE45" s="11"/>
      <c r="AF45" s="11"/>
      <c r="AG45" s="11"/>
      <c r="AH45" s="11"/>
      <c r="AI45" s="11"/>
      <c r="AJ45" s="11"/>
      <c r="AK45" s="11"/>
      <c r="AL45" s="11"/>
      <c r="AM45" s="11"/>
      <c r="AN45" s="11"/>
      <c r="AO45" s="11"/>
    </row>
    <row r="46" spans="2:41" ht="15.75" customHeight="1" x14ac:dyDescent="0.2">
      <c r="B46" s="11"/>
      <c r="C46" s="11"/>
      <c r="D46" s="11"/>
      <c r="E46" s="11"/>
      <c r="F46" s="11"/>
      <c r="G46" s="11"/>
      <c r="H46" s="11"/>
      <c r="I46" s="59"/>
      <c r="J46" s="59"/>
      <c r="K46" s="59"/>
      <c r="L46" s="59"/>
      <c r="M46" s="59"/>
      <c r="N46" s="59"/>
      <c r="O46" s="59"/>
      <c r="P46" s="59"/>
      <c r="Q46" s="59"/>
      <c r="R46" s="59"/>
      <c r="S46" s="59"/>
      <c r="T46" s="59"/>
      <c r="U46" s="59"/>
      <c r="V46" s="59"/>
      <c r="W46" s="59"/>
      <c r="X46" s="59"/>
      <c r="Y46" s="59"/>
      <c r="Z46" s="61"/>
      <c r="AA46" s="59"/>
      <c r="AB46" s="11"/>
      <c r="AC46" s="11"/>
      <c r="AD46" s="11"/>
      <c r="AE46" s="11"/>
      <c r="AF46" s="11"/>
      <c r="AG46" s="11"/>
      <c r="AH46" s="11"/>
      <c r="AI46" s="11"/>
      <c r="AJ46" s="11"/>
      <c r="AK46" s="11"/>
      <c r="AL46" s="11"/>
      <c r="AM46" s="11"/>
      <c r="AN46" s="11"/>
      <c r="AO46" s="11"/>
    </row>
    <row r="47" spans="2:41" ht="15.75" customHeight="1" x14ac:dyDescent="0.2">
      <c r="B47" s="11"/>
      <c r="C47" s="11"/>
      <c r="D47" s="11"/>
      <c r="E47" s="11"/>
      <c r="F47" s="11"/>
      <c r="G47" s="11"/>
      <c r="H47" s="11"/>
      <c r="I47" s="59"/>
      <c r="J47" s="59"/>
      <c r="K47" s="59"/>
      <c r="L47" s="59"/>
      <c r="M47" s="59"/>
      <c r="N47" s="59"/>
      <c r="O47" s="59"/>
      <c r="P47" s="59"/>
      <c r="Q47" s="59"/>
      <c r="R47" s="59"/>
      <c r="S47" s="59"/>
      <c r="T47" s="59"/>
      <c r="U47" s="59"/>
      <c r="V47" s="59"/>
      <c r="W47" s="59"/>
      <c r="X47" s="59"/>
      <c r="Y47" s="59"/>
      <c r="Z47" s="61"/>
      <c r="AA47" s="59"/>
      <c r="AB47" s="11"/>
      <c r="AC47" s="11"/>
      <c r="AD47" s="11"/>
      <c r="AE47" s="11"/>
      <c r="AF47" s="11"/>
      <c r="AG47" s="11"/>
      <c r="AH47" s="11"/>
      <c r="AI47" s="11"/>
      <c r="AJ47" s="11"/>
      <c r="AK47" s="11"/>
      <c r="AL47" s="11"/>
      <c r="AM47" s="11"/>
      <c r="AN47" s="11"/>
      <c r="AO47" s="11"/>
    </row>
    <row r="48" spans="2:41" ht="15.75" customHeight="1" x14ac:dyDescent="0.2">
      <c r="B48" s="11"/>
      <c r="C48" s="11"/>
      <c r="D48" s="11"/>
      <c r="E48" s="11"/>
      <c r="F48" s="11"/>
      <c r="G48" s="11"/>
      <c r="H48" s="11"/>
      <c r="I48" s="59"/>
      <c r="J48" s="59"/>
      <c r="K48" s="59"/>
      <c r="L48" s="59"/>
      <c r="M48" s="59"/>
      <c r="N48" s="59"/>
      <c r="O48" s="59"/>
      <c r="P48" s="59"/>
      <c r="Q48" s="59"/>
      <c r="R48" s="59"/>
      <c r="S48" s="59"/>
      <c r="T48" s="59"/>
      <c r="U48" s="59"/>
      <c r="V48" s="59"/>
      <c r="W48" s="59"/>
      <c r="X48" s="59"/>
      <c r="Y48" s="59"/>
      <c r="Z48" s="61"/>
      <c r="AA48" s="59"/>
      <c r="AB48" s="11"/>
      <c r="AC48" s="11"/>
      <c r="AD48" s="11"/>
      <c r="AE48" s="11"/>
      <c r="AF48" s="11"/>
      <c r="AG48" s="11"/>
      <c r="AH48" s="11"/>
      <c r="AI48" s="11"/>
      <c r="AJ48" s="11"/>
      <c r="AK48" s="11"/>
      <c r="AL48" s="11"/>
      <c r="AM48" s="11"/>
      <c r="AN48" s="11"/>
      <c r="AO48" s="11"/>
    </row>
    <row r="49" spans="2:41" ht="15.75" customHeight="1" x14ac:dyDescent="0.2">
      <c r="B49" s="11"/>
      <c r="C49" s="11"/>
      <c r="D49" s="11"/>
      <c r="E49" s="11"/>
      <c r="F49" s="11"/>
      <c r="G49" s="11"/>
      <c r="H49" s="11"/>
      <c r="I49" s="59"/>
      <c r="J49" s="59"/>
      <c r="K49" s="59"/>
      <c r="L49" s="59"/>
      <c r="M49" s="59"/>
      <c r="N49" s="59"/>
      <c r="O49" s="59"/>
      <c r="P49" s="59"/>
      <c r="Q49" s="59"/>
      <c r="R49" s="59"/>
      <c r="S49" s="59"/>
      <c r="T49" s="59"/>
      <c r="U49" s="59"/>
      <c r="V49" s="59"/>
      <c r="W49" s="59"/>
      <c r="X49" s="59"/>
      <c r="Y49" s="59"/>
      <c r="Z49" s="61"/>
      <c r="AA49" s="59"/>
      <c r="AB49" s="11"/>
      <c r="AC49" s="11"/>
      <c r="AD49" s="11"/>
      <c r="AE49" s="11"/>
      <c r="AF49" s="11"/>
      <c r="AG49" s="11"/>
      <c r="AH49" s="11"/>
      <c r="AI49" s="11"/>
      <c r="AJ49" s="11"/>
      <c r="AK49" s="11"/>
      <c r="AL49" s="11"/>
      <c r="AM49" s="11"/>
      <c r="AN49" s="11"/>
      <c r="AO49" s="11"/>
    </row>
    <row r="50" spans="2:41" ht="15.75" customHeight="1" x14ac:dyDescent="0.2">
      <c r="B50" s="11"/>
      <c r="C50" s="11"/>
      <c r="D50" s="11"/>
      <c r="E50" s="11"/>
      <c r="F50" s="11"/>
      <c r="G50" s="11"/>
      <c r="H50" s="11"/>
      <c r="I50" s="59"/>
      <c r="J50" s="59"/>
      <c r="K50" s="59"/>
      <c r="L50" s="59"/>
      <c r="M50" s="59"/>
      <c r="N50" s="59"/>
      <c r="O50" s="59"/>
      <c r="P50" s="59"/>
      <c r="Q50" s="59"/>
      <c r="R50" s="59"/>
      <c r="S50" s="59"/>
      <c r="T50" s="59"/>
      <c r="U50" s="59"/>
      <c r="V50" s="59"/>
      <c r="W50" s="59"/>
      <c r="X50" s="59"/>
      <c r="Y50" s="59"/>
      <c r="Z50" s="61"/>
      <c r="AA50" s="59"/>
      <c r="AB50" s="11"/>
      <c r="AC50" s="11"/>
      <c r="AD50" s="11"/>
      <c r="AE50" s="11"/>
      <c r="AF50" s="11"/>
      <c r="AG50" s="11"/>
      <c r="AH50" s="11"/>
      <c r="AI50" s="11"/>
      <c r="AJ50" s="11"/>
      <c r="AK50" s="11"/>
      <c r="AL50" s="11"/>
      <c r="AM50" s="11"/>
      <c r="AN50" s="11"/>
      <c r="AO50" s="11"/>
    </row>
    <row r="51" spans="2:41" ht="15.75" customHeight="1" x14ac:dyDescent="0.2">
      <c r="B51" s="11"/>
      <c r="C51" s="11"/>
      <c r="D51" s="11"/>
      <c r="E51" s="11"/>
      <c r="F51" s="11"/>
      <c r="G51" s="11"/>
      <c r="H51" s="11"/>
      <c r="I51" s="59"/>
      <c r="J51" s="59"/>
      <c r="K51" s="59"/>
      <c r="L51" s="59"/>
      <c r="M51" s="59"/>
      <c r="N51" s="59"/>
      <c r="O51" s="59"/>
      <c r="P51" s="59"/>
      <c r="Q51" s="59"/>
      <c r="R51" s="59"/>
      <c r="S51" s="59"/>
      <c r="T51" s="59"/>
      <c r="U51" s="59"/>
      <c r="V51" s="59"/>
      <c r="W51" s="59"/>
      <c r="X51" s="59"/>
      <c r="Y51" s="59"/>
      <c r="Z51" s="61"/>
      <c r="AA51" s="59"/>
      <c r="AB51" s="11"/>
      <c r="AC51" s="11"/>
      <c r="AD51" s="11"/>
      <c r="AE51" s="11"/>
      <c r="AF51" s="11"/>
      <c r="AG51" s="11"/>
      <c r="AH51" s="11"/>
      <c r="AI51" s="11"/>
      <c r="AJ51" s="11"/>
      <c r="AK51" s="11"/>
      <c r="AL51" s="11"/>
      <c r="AM51" s="11"/>
      <c r="AN51" s="11"/>
      <c r="AO51" s="11"/>
    </row>
    <row r="52" spans="2:41" ht="15.75" customHeight="1" x14ac:dyDescent="0.2">
      <c r="B52" s="11"/>
      <c r="C52" s="11"/>
      <c r="D52" s="11"/>
      <c r="E52" s="11"/>
      <c r="F52" s="11"/>
      <c r="G52" s="11"/>
      <c r="H52" s="11"/>
      <c r="I52" s="59"/>
      <c r="J52" s="59"/>
      <c r="K52" s="59"/>
      <c r="L52" s="59"/>
      <c r="M52" s="59"/>
      <c r="N52" s="59"/>
      <c r="O52" s="59"/>
      <c r="P52" s="59"/>
      <c r="Q52" s="59"/>
      <c r="R52" s="59"/>
      <c r="S52" s="59"/>
      <c r="T52" s="59"/>
      <c r="U52" s="59"/>
      <c r="V52" s="59"/>
      <c r="W52" s="59"/>
      <c r="X52" s="59"/>
      <c r="Y52" s="59"/>
      <c r="Z52" s="61"/>
      <c r="AA52" s="59"/>
      <c r="AB52" s="11"/>
      <c r="AC52" s="11"/>
      <c r="AD52" s="11"/>
      <c r="AE52" s="11"/>
      <c r="AF52" s="11"/>
      <c r="AG52" s="11"/>
      <c r="AH52" s="11"/>
      <c r="AI52" s="11"/>
      <c r="AJ52" s="11"/>
      <c r="AK52" s="11"/>
      <c r="AL52" s="11"/>
      <c r="AM52" s="11"/>
      <c r="AN52" s="11"/>
      <c r="AO52" s="11"/>
    </row>
    <row r="53" spans="2:41" ht="15.75" customHeight="1" x14ac:dyDescent="0.2">
      <c r="B53" s="11"/>
      <c r="C53" s="11"/>
      <c r="D53" s="11"/>
      <c r="E53" s="11"/>
      <c r="F53" s="11"/>
      <c r="G53" s="11"/>
      <c r="H53" s="11"/>
      <c r="I53" s="59"/>
      <c r="J53" s="59"/>
      <c r="K53" s="59"/>
      <c r="L53" s="59"/>
      <c r="M53" s="59"/>
      <c r="N53" s="59"/>
      <c r="O53" s="59"/>
      <c r="P53" s="59"/>
      <c r="Q53" s="59"/>
      <c r="R53" s="59"/>
      <c r="S53" s="59"/>
      <c r="T53" s="59"/>
      <c r="U53" s="59"/>
      <c r="V53" s="59"/>
      <c r="W53" s="59"/>
      <c r="X53" s="59"/>
      <c r="Y53" s="59"/>
      <c r="Z53" s="61"/>
      <c r="AA53" s="59"/>
      <c r="AB53" s="11"/>
      <c r="AC53" s="11"/>
      <c r="AD53" s="11"/>
      <c r="AE53" s="11"/>
      <c r="AF53" s="11"/>
      <c r="AG53" s="11"/>
      <c r="AH53" s="11"/>
      <c r="AI53" s="11"/>
      <c r="AJ53" s="11"/>
      <c r="AK53" s="11"/>
      <c r="AL53" s="11"/>
      <c r="AM53" s="11"/>
      <c r="AN53" s="11"/>
      <c r="AO53" s="11"/>
    </row>
    <row r="54" spans="2:41" ht="15.75" customHeight="1" x14ac:dyDescent="0.2">
      <c r="B54" s="11"/>
      <c r="C54" s="11"/>
      <c r="D54" s="11"/>
      <c r="E54" s="11"/>
      <c r="F54" s="11"/>
      <c r="G54" s="11"/>
      <c r="H54" s="11"/>
      <c r="I54" s="59"/>
      <c r="J54" s="59"/>
      <c r="K54" s="59"/>
      <c r="L54" s="59"/>
      <c r="M54" s="59"/>
      <c r="N54" s="59"/>
      <c r="O54" s="59"/>
      <c r="P54" s="59"/>
      <c r="Q54" s="59"/>
      <c r="R54" s="59"/>
      <c r="S54" s="59"/>
      <c r="T54" s="59"/>
      <c r="U54" s="59"/>
      <c r="V54" s="59"/>
      <c r="W54" s="59"/>
      <c r="X54" s="59"/>
      <c r="Y54" s="59"/>
      <c r="Z54" s="61"/>
      <c r="AA54" s="59"/>
      <c r="AB54" s="11"/>
      <c r="AC54" s="11"/>
      <c r="AD54" s="11"/>
      <c r="AE54" s="11"/>
      <c r="AF54" s="11"/>
      <c r="AG54" s="11"/>
      <c r="AH54" s="11"/>
      <c r="AI54" s="11"/>
      <c r="AJ54" s="11"/>
      <c r="AK54" s="11"/>
      <c r="AL54" s="11"/>
      <c r="AM54" s="11"/>
      <c r="AN54" s="11"/>
      <c r="AO54" s="11"/>
    </row>
    <row r="55" spans="2:41" ht="15.75" customHeight="1" x14ac:dyDescent="0.2">
      <c r="B55" s="11"/>
      <c r="C55" s="11"/>
      <c r="D55" s="11"/>
      <c r="E55" s="11"/>
      <c r="F55" s="11"/>
      <c r="G55" s="11"/>
      <c r="H55" s="11"/>
      <c r="I55" s="59"/>
      <c r="J55" s="59"/>
      <c r="K55" s="59"/>
      <c r="L55" s="59"/>
      <c r="M55" s="59"/>
      <c r="N55" s="59"/>
      <c r="O55" s="59"/>
      <c r="P55" s="59"/>
      <c r="Q55" s="59"/>
      <c r="R55" s="59"/>
      <c r="S55" s="59"/>
      <c r="T55" s="59"/>
      <c r="U55" s="59"/>
      <c r="V55" s="59"/>
      <c r="W55" s="59"/>
      <c r="X55" s="59"/>
      <c r="Y55" s="59"/>
      <c r="Z55" s="61"/>
      <c r="AA55" s="59"/>
      <c r="AB55" s="11"/>
      <c r="AC55" s="11"/>
      <c r="AD55" s="11"/>
      <c r="AE55" s="11"/>
      <c r="AF55" s="11"/>
      <c r="AG55" s="11"/>
      <c r="AH55" s="11"/>
      <c r="AI55" s="11"/>
      <c r="AJ55" s="11"/>
      <c r="AK55" s="11"/>
      <c r="AL55" s="11"/>
      <c r="AM55" s="11"/>
      <c r="AN55" s="11"/>
      <c r="AO55" s="11"/>
    </row>
    <row r="56" spans="2:41" ht="15.75" customHeight="1" x14ac:dyDescent="0.2">
      <c r="B56" s="11"/>
      <c r="C56" s="11"/>
      <c r="D56" s="11"/>
      <c r="E56" s="11"/>
      <c r="F56" s="11"/>
      <c r="G56" s="11"/>
      <c r="H56" s="11"/>
      <c r="I56" s="59"/>
      <c r="J56" s="59"/>
      <c r="K56" s="59"/>
      <c r="L56" s="59"/>
      <c r="M56" s="59"/>
      <c r="N56" s="59"/>
      <c r="O56" s="59"/>
      <c r="P56" s="59"/>
      <c r="Q56" s="59"/>
      <c r="R56" s="59"/>
      <c r="S56" s="59"/>
      <c r="T56" s="59"/>
      <c r="U56" s="59"/>
      <c r="V56" s="59"/>
      <c r="W56" s="59"/>
      <c r="X56" s="59"/>
      <c r="Y56" s="59"/>
      <c r="Z56" s="61"/>
      <c r="AA56" s="59"/>
      <c r="AB56" s="11"/>
      <c r="AC56" s="11"/>
      <c r="AD56" s="11"/>
      <c r="AE56" s="11"/>
      <c r="AF56" s="11"/>
      <c r="AG56" s="11"/>
      <c r="AH56" s="11"/>
      <c r="AI56" s="11"/>
      <c r="AJ56" s="11"/>
      <c r="AK56" s="11"/>
      <c r="AL56" s="11"/>
      <c r="AM56" s="11"/>
      <c r="AN56" s="11"/>
      <c r="AO56" s="11"/>
    </row>
    <row r="57" spans="2:41" ht="15.75" customHeight="1" x14ac:dyDescent="0.2">
      <c r="B57" s="11"/>
      <c r="C57" s="11"/>
      <c r="D57" s="11"/>
      <c r="E57" s="11"/>
      <c r="F57" s="11"/>
      <c r="G57" s="11"/>
      <c r="H57" s="11"/>
      <c r="I57" s="59"/>
      <c r="J57" s="59"/>
      <c r="K57" s="59"/>
      <c r="L57" s="59"/>
      <c r="M57" s="59"/>
      <c r="N57" s="59"/>
      <c r="O57" s="59"/>
      <c r="P57" s="59"/>
      <c r="Q57" s="59"/>
      <c r="R57" s="59"/>
      <c r="S57" s="59"/>
      <c r="T57" s="59"/>
      <c r="U57" s="59"/>
      <c r="V57" s="59"/>
      <c r="W57" s="59"/>
      <c r="X57" s="59"/>
      <c r="Y57" s="59"/>
      <c r="Z57" s="61"/>
      <c r="AA57" s="59"/>
      <c r="AB57" s="11"/>
      <c r="AC57" s="11"/>
      <c r="AD57" s="11"/>
      <c r="AE57" s="11"/>
      <c r="AF57" s="11"/>
      <c r="AG57" s="11"/>
      <c r="AH57" s="11"/>
      <c r="AI57" s="11"/>
      <c r="AJ57" s="11"/>
      <c r="AK57" s="11"/>
      <c r="AL57" s="11"/>
      <c r="AM57" s="11"/>
      <c r="AN57" s="11"/>
      <c r="AO57" s="11"/>
    </row>
    <row r="58" spans="2:41" ht="15.75" customHeight="1" x14ac:dyDescent="0.2">
      <c r="B58" s="11"/>
      <c r="C58" s="11"/>
      <c r="D58" s="11"/>
      <c r="E58" s="11"/>
      <c r="F58" s="11"/>
      <c r="G58" s="11"/>
      <c r="H58" s="11"/>
      <c r="I58" s="59"/>
      <c r="J58" s="59"/>
      <c r="K58" s="59"/>
      <c r="L58" s="59"/>
      <c r="M58" s="59"/>
      <c r="N58" s="59"/>
      <c r="O58" s="59"/>
      <c r="P58" s="59"/>
      <c r="Q58" s="59"/>
      <c r="R58" s="59"/>
      <c r="S58" s="59"/>
      <c r="T58" s="59"/>
      <c r="U58" s="59"/>
      <c r="V58" s="59"/>
      <c r="W58" s="59"/>
      <c r="X58" s="59"/>
      <c r="Y58" s="59"/>
      <c r="Z58" s="61"/>
      <c r="AA58" s="59"/>
      <c r="AB58" s="11"/>
      <c r="AC58" s="11"/>
      <c r="AD58" s="11"/>
      <c r="AE58" s="11"/>
      <c r="AF58" s="11"/>
      <c r="AG58" s="11"/>
      <c r="AH58" s="11"/>
      <c r="AI58" s="11"/>
      <c r="AJ58" s="11"/>
      <c r="AK58" s="11"/>
      <c r="AL58" s="11"/>
      <c r="AM58" s="11"/>
      <c r="AN58" s="11"/>
      <c r="AO58" s="11"/>
    </row>
    <row r="59" spans="2:41" ht="15.75" customHeight="1" x14ac:dyDescent="0.2">
      <c r="B59" s="11"/>
      <c r="C59" s="11"/>
      <c r="D59" s="11"/>
      <c r="E59" s="11"/>
      <c r="F59" s="11"/>
      <c r="G59" s="11"/>
      <c r="H59" s="11"/>
      <c r="I59" s="59"/>
      <c r="J59" s="59"/>
      <c r="K59" s="59"/>
      <c r="L59" s="59"/>
      <c r="M59" s="59"/>
      <c r="N59" s="59"/>
      <c r="O59" s="59"/>
      <c r="P59" s="59"/>
      <c r="Q59" s="59"/>
      <c r="R59" s="59"/>
      <c r="S59" s="59"/>
      <c r="T59" s="59"/>
      <c r="U59" s="59"/>
      <c r="V59" s="59"/>
      <c r="W59" s="59"/>
      <c r="X59" s="59"/>
      <c r="Y59" s="59"/>
      <c r="Z59" s="61"/>
      <c r="AA59" s="59"/>
      <c r="AB59" s="11"/>
      <c r="AC59" s="11"/>
      <c r="AD59" s="11"/>
      <c r="AE59" s="11"/>
      <c r="AF59" s="11"/>
      <c r="AG59" s="11"/>
      <c r="AH59" s="11"/>
      <c r="AI59" s="11"/>
      <c r="AJ59" s="11"/>
      <c r="AK59" s="11"/>
      <c r="AL59" s="11"/>
      <c r="AM59" s="11"/>
      <c r="AN59" s="11"/>
      <c r="AO59" s="11"/>
    </row>
    <row r="60" spans="2:41" ht="15.75" customHeight="1" x14ac:dyDescent="0.2">
      <c r="B60" s="11"/>
      <c r="C60" s="11"/>
      <c r="D60" s="11"/>
      <c r="E60" s="11"/>
      <c r="F60" s="11"/>
      <c r="G60" s="11"/>
      <c r="H60" s="11"/>
      <c r="I60" s="59"/>
      <c r="J60" s="59"/>
      <c r="K60" s="59"/>
      <c r="L60" s="59"/>
      <c r="M60" s="59"/>
      <c r="N60" s="59"/>
      <c r="O60" s="59"/>
      <c r="P60" s="59"/>
      <c r="Q60" s="59"/>
      <c r="R60" s="59"/>
      <c r="S60" s="59"/>
      <c r="T60" s="59"/>
      <c r="U60" s="59"/>
      <c r="V60" s="59"/>
      <c r="W60" s="59"/>
      <c r="X60" s="59"/>
      <c r="Y60" s="59"/>
      <c r="Z60" s="61"/>
      <c r="AA60" s="59"/>
      <c r="AB60" s="11"/>
      <c r="AC60" s="11"/>
      <c r="AD60" s="11"/>
      <c r="AE60" s="11"/>
      <c r="AF60" s="11"/>
      <c r="AG60" s="11"/>
      <c r="AH60" s="11"/>
      <c r="AI60" s="11"/>
      <c r="AJ60" s="11"/>
      <c r="AK60" s="11"/>
      <c r="AL60" s="11"/>
      <c r="AM60" s="11"/>
      <c r="AN60" s="11"/>
      <c r="AO60" s="11"/>
    </row>
    <row r="61" spans="2:41" ht="15.75" customHeight="1" x14ac:dyDescent="0.2">
      <c r="B61" s="11"/>
      <c r="C61" s="11"/>
      <c r="D61" s="11"/>
      <c r="E61" s="11"/>
      <c r="F61" s="11"/>
      <c r="G61" s="11"/>
      <c r="H61" s="11"/>
      <c r="I61" s="59"/>
      <c r="J61" s="59"/>
      <c r="K61" s="59"/>
      <c r="L61" s="59"/>
      <c r="M61" s="59"/>
      <c r="N61" s="59"/>
      <c r="O61" s="59"/>
      <c r="P61" s="59"/>
      <c r="Q61" s="59"/>
      <c r="R61" s="59"/>
      <c r="S61" s="59"/>
      <c r="T61" s="59"/>
      <c r="U61" s="59"/>
      <c r="V61" s="59"/>
      <c r="W61" s="59"/>
      <c r="X61" s="59"/>
      <c r="Y61" s="59"/>
      <c r="Z61" s="61"/>
      <c r="AA61" s="59"/>
      <c r="AB61" s="11"/>
      <c r="AC61" s="11"/>
      <c r="AD61" s="11"/>
      <c r="AE61" s="11"/>
      <c r="AF61" s="11"/>
      <c r="AG61" s="11"/>
      <c r="AH61" s="11"/>
      <c r="AI61" s="11"/>
      <c r="AJ61" s="11"/>
      <c r="AK61" s="11"/>
      <c r="AL61" s="11"/>
      <c r="AM61" s="11"/>
      <c r="AN61" s="11"/>
      <c r="AO61" s="11"/>
    </row>
    <row r="62" spans="2:41" ht="15.75" customHeight="1" x14ac:dyDescent="0.2">
      <c r="B62" s="11"/>
      <c r="C62" s="11"/>
      <c r="D62" s="11"/>
      <c r="E62" s="11"/>
      <c r="F62" s="11"/>
      <c r="G62" s="11"/>
      <c r="H62" s="11"/>
      <c r="I62" s="59"/>
      <c r="J62" s="59"/>
      <c r="K62" s="59"/>
      <c r="L62" s="59"/>
      <c r="M62" s="59"/>
      <c r="N62" s="59"/>
      <c r="O62" s="59"/>
      <c r="P62" s="59"/>
      <c r="Q62" s="59"/>
      <c r="R62" s="59"/>
      <c r="S62" s="59"/>
      <c r="T62" s="59"/>
      <c r="U62" s="59"/>
      <c r="V62" s="59"/>
      <c r="W62" s="59"/>
      <c r="X62" s="59"/>
      <c r="Y62" s="59"/>
      <c r="Z62" s="61"/>
      <c r="AA62" s="59"/>
      <c r="AB62" s="11"/>
      <c r="AC62" s="11"/>
      <c r="AD62" s="11"/>
      <c r="AE62" s="11"/>
      <c r="AF62" s="11"/>
      <c r="AG62" s="11"/>
      <c r="AH62" s="11"/>
      <c r="AI62" s="11"/>
      <c r="AJ62" s="11"/>
      <c r="AK62" s="11"/>
      <c r="AL62" s="11"/>
      <c r="AM62" s="11"/>
      <c r="AN62" s="11"/>
      <c r="AO62" s="11"/>
    </row>
    <row r="63" spans="2:41" ht="15.75" customHeight="1" x14ac:dyDescent="0.2">
      <c r="B63" s="11"/>
      <c r="C63" s="11"/>
      <c r="D63" s="11"/>
      <c r="E63" s="11"/>
      <c r="F63" s="11"/>
      <c r="G63" s="11"/>
      <c r="H63" s="11"/>
      <c r="I63" s="59"/>
      <c r="J63" s="59"/>
      <c r="K63" s="59"/>
      <c r="L63" s="59"/>
      <c r="M63" s="59"/>
      <c r="N63" s="59"/>
      <c r="O63" s="59"/>
      <c r="P63" s="59"/>
      <c r="Q63" s="59"/>
      <c r="R63" s="59"/>
      <c r="S63" s="59"/>
      <c r="T63" s="59"/>
      <c r="U63" s="59"/>
      <c r="V63" s="59"/>
      <c r="W63" s="59"/>
      <c r="X63" s="59"/>
      <c r="Y63" s="59"/>
      <c r="Z63" s="61"/>
      <c r="AA63" s="59"/>
      <c r="AB63" s="11"/>
      <c r="AC63" s="11"/>
      <c r="AD63" s="11"/>
      <c r="AE63" s="11"/>
      <c r="AF63" s="11"/>
      <c r="AG63" s="11"/>
      <c r="AH63" s="11"/>
      <c r="AI63" s="11"/>
      <c r="AJ63" s="11"/>
      <c r="AK63" s="11"/>
      <c r="AL63" s="11"/>
      <c r="AM63" s="11"/>
      <c r="AN63" s="11"/>
      <c r="AO63" s="11"/>
    </row>
    <row r="64" spans="2:41" ht="15.75" customHeight="1" x14ac:dyDescent="0.2">
      <c r="B64" s="11"/>
      <c r="C64" s="11"/>
      <c r="D64" s="11"/>
      <c r="E64" s="11"/>
      <c r="F64" s="11"/>
      <c r="G64" s="11"/>
      <c r="H64" s="11"/>
      <c r="I64" s="59"/>
      <c r="J64" s="59"/>
      <c r="K64" s="59"/>
      <c r="L64" s="59"/>
      <c r="M64" s="59"/>
      <c r="N64" s="59"/>
      <c r="O64" s="59"/>
      <c r="P64" s="59"/>
      <c r="Q64" s="59"/>
      <c r="R64" s="59"/>
      <c r="S64" s="59"/>
      <c r="T64" s="59"/>
      <c r="U64" s="59"/>
      <c r="V64" s="59"/>
      <c r="W64" s="59"/>
      <c r="X64" s="59"/>
      <c r="Y64" s="59"/>
      <c r="Z64" s="61"/>
      <c r="AA64" s="59"/>
      <c r="AB64" s="11"/>
      <c r="AC64" s="11"/>
      <c r="AD64" s="11"/>
      <c r="AE64" s="11"/>
      <c r="AF64" s="11"/>
      <c r="AG64" s="11"/>
      <c r="AH64" s="11"/>
      <c r="AI64" s="11"/>
      <c r="AJ64" s="11"/>
      <c r="AK64" s="11"/>
      <c r="AL64" s="11"/>
      <c r="AM64" s="11"/>
      <c r="AN64" s="11"/>
      <c r="AO64" s="11"/>
    </row>
    <row r="65" spans="2:41" ht="15.75" customHeight="1" x14ac:dyDescent="0.2">
      <c r="B65" s="11"/>
      <c r="C65" s="11"/>
      <c r="D65" s="11"/>
      <c r="E65" s="11"/>
      <c r="F65" s="11"/>
      <c r="G65" s="11"/>
      <c r="H65" s="11"/>
      <c r="I65" s="59"/>
      <c r="J65" s="59"/>
      <c r="K65" s="59"/>
      <c r="L65" s="59"/>
      <c r="M65" s="59"/>
      <c r="N65" s="59"/>
      <c r="O65" s="59"/>
      <c r="P65" s="59"/>
      <c r="Q65" s="59"/>
      <c r="R65" s="59"/>
      <c r="S65" s="59"/>
      <c r="T65" s="59"/>
      <c r="U65" s="59"/>
      <c r="V65" s="59"/>
      <c r="W65" s="59"/>
      <c r="X65" s="59"/>
      <c r="Y65" s="59"/>
      <c r="Z65" s="61"/>
      <c r="AA65" s="59"/>
      <c r="AB65" s="11"/>
      <c r="AC65" s="11"/>
      <c r="AD65" s="11"/>
      <c r="AE65" s="11"/>
      <c r="AF65" s="11"/>
      <c r="AG65" s="11"/>
      <c r="AH65" s="11"/>
      <c r="AI65" s="11"/>
      <c r="AJ65" s="11"/>
      <c r="AK65" s="11"/>
      <c r="AL65" s="11"/>
      <c r="AM65" s="11"/>
      <c r="AN65" s="11"/>
      <c r="AO65" s="11"/>
    </row>
    <row r="66" spans="2:41" ht="15.75" customHeight="1" x14ac:dyDescent="0.2">
      <c r="B66" s="11"/>
      <c r="C66" s="11"/>
      <c r="D66" s="11"/>
      <c r="E66" s="11"/>
      <c r="F66" s="11"/>
      <c r="G66" s="11"/>
      <c r="H66" s="11"/>
      <c r="I66" s="59"/>
      <c r="J66" s="59"/>
      <c r="K66" s="59"/>
      <c r="L66" s="59"/>
      <c r="M66" s="59"/>
      <c r="N66" s="59"/>
      <c r="O66" s="59"/>
      <c r="P66" s="59"/>
      <c r="Q66" s="59"/>
      <c r="R66" s="59"/>
      <c r="S66" s="59"/>
      <c r="T66" s="59"/>
      <c r="U66" s="59"/>
      <c r="V66" s="59"/>
      <c r="W66" s="59"/>
      <c r="X66" s="59"/>
      <c r="Y66" s="59"/>
      <c r="Z66" s="61"/>
      <c r="AA66" s="59"/>
      <c r="AB66" s="11"/>
      <c r="AC66" s="11"/>
      <c r="AD66" s="11"/>
      <c r="AE66" s="11"/>
      <c r="AF66" s="11"/>
      <c r="AG66" s="11"/>
      <c r="AH66" s="11"/>
      <c r="AI66" s="11"/>
      <c r="AJ66" s="11"/>
      <c r="AK66" s="11"/>
      <c r="AL66" s="11"/>
      <c r="AM66" s="11"/>
      <c r="AN66" s="11"/>
      <c r="AO66" s="11"/>
    </row>
    <row r="67" spans="2:41" ht="15.75" customHeight="1" x14ac:dyDescent="0.2">
      <c r="B67" s="11"/>
      <c r="C67" s="11"/>
      <c r="D67" s="11"/>
      <c r="E67" s="11"/>
      <c r="F67" s="11"/>
      <c r="G67" s="11"/>
      <c r="H67" s="11"/>
      <c r="I67" s="59"/>
      <c r="J67" s="59"/>
      <c r="K67" s="59"/>
      <c r="L67" s="59"/>
      <c r="M67" s="59"/>
      <c r="N67" s="59"/>
      <c r="O67" s="59"/>
      <c r="P67" s="59"/>
      <c r="Q67" s="59"/>
      <c r="R67" s="59"/>
      <c r="S67" s="59"/>
      <c r="T67" s="59"/>
      <c r="U67" s="59"/>
      <c r="V67" s="59"/>
      <c r="W67" s="59"/>
      <c r="X67" s="59"/>
      <c r="Y67" s="59"/>
      <c r="Z67" s="61"/>
      <c r="AA67" s="59"/>
      <c r="AB67" s="11"/>
      <c r="AC67" s="11"/>
      <c r="AD67" s="11"/>
      <c r="AE67" s="11"/>
      <c r="AF67" s="11"/>
      <c r="AG67" s="11"/>
      <c r="AH67" s="11"/>
      <c r="AI67" s="11"/>
      <c r="AJ67" s="11"/>
      <c r="AK67" s="11"/>
      <c r="AL67" s="11"/>
      <c r="AM67" s="11"/>
      <c r="AN67" s="11"/>
      <c r="AO67" s="11"/>
    </row>
    <row r="68" spans="2:41" ht="15.75" customHeight="1" x14ac:dyDescent="0.2">
      <c r="B68" s="11"/>
      <c r="C68" s="11"/>
      <c r="D68" s="11"/>
      <c r="E68" s="11"/>
      <c r="F68" s="11"/>
      <c r="G68" s="11"/>
      <c r="H68" s="11"/>
      <c r="I68" s="59"/>
      <c r="J68" s="59"/>
      <c r="K68" s="59"/>
      <c r="L68" s="59"/>
      <c r="M68" s="59"/>
      <c r="N68" s="59"/>
      <c r="O68" s="59"/>
      <c r="P68" s="59"/>
      <c r="Q68" s="59"/>
      <c r="R68" s="59"/>
      <c r="S68" s="59"/>
      <c r="T68" s="59"/>
      <c r="U68" s="59"/>
      <c r="V68" s="59"/>
      <c r="W68" s="59"/>
      <c r="X68" s="59"/>
      <c r="Y68" s="59"/>
      <c r="Z68" s="61"/>
      <c r="AA68" s="59"/>
      <c r="AB68" s="11"/>
      <c r="AC68" s="11"/>
      <c r="AD68" s="11"/>
      <c r="AE68" s="11"/>
      <c r="AF68" s="11"/>
      <c r="AG68" s="11"/>
      <c r="AH68" s="11"/>
      <c r="AI68" s="11"/>
      <c r="AJ68" s="11"/>
      <c r="AK68" s="11"/>
      <c r="AL68" s="11"/>
      <c r="AM68" s="11"/>
      <c r="AN68" s="11"/>
      <c r="AO68" s="11"/>
    </row>
    <row r="69" spans="2:41" ht="15.75" customHeight="1" x14ac:dyDescent="0.2">
      <c r="B69" s="11"/>
      <c r="C69" s="11"/>
      <c r="D69" s="11"/>
      <c r="E69" s="11"/>
      <c r="F69" s="11"/>
      <c r="G69" s="11"/>
      <c r="H69" s="11"/>
      <c r="I69" s="59"/>
      <c r="J69" s="59"/>
      <c r="K69" s="59"/>
      <c r="L69" s="59"/>
      <c r="M69" s="59"/>
      <c r="N69" s="59"/>
      <c r="O69" s="59"/>
      <c r="P69" s="59"/>
      <c r="Q69" s="59"/>
      <c r="R69" s="59"/>
      <c r="S69" s="59"/>
      <c r="T69" s="59"/>
      <c r="U69" s="59"/>
      <c r="V69" s="59"/>
      <c r="W69" s="59"/>
      <c r="X69" s="59"/>
      <c r="Y69" s="59"/>
      <c r="Z69" s="61"/>
      <c r="AA69" s="59"/>
      <c r="AB69" s="11"/>
      <c r="AC69" s="11"/>
      <c r="AD69" s="11"/>
      <c r="AE69" s="11"/>
      <c r="AF69" s="11"/>
      <c r="AG69" s="11"/>
      <c r="AH69" s="11"/>
      <c r="AI69" s="11"/>
      <c r="AJ69" s="11"/>
      <c r="AK69" s="11"/>
      <c r="AL69" s="11"/>
      <c r="AM69" s="11"/>
      <c r="AN69" s="11"/>
      <c r="AO69" s="11"/>
    </row>
    <row r="70" spans="2:41" ht="15.75" customHeight="1" x14ac:dyDescent="0.2">
      <c r="B70" s="11"/>
      <c r="C70" s="11"/>
      <c r="D70" s="11"/>
      <c r="E70" s="11"/>
      <c r="F70" s="11"/>
      <c r="G70" s="11"/>
      <c r="H70" s="11"/>
      <c r="I70" s="59"/>
      <c r="J70" s="59"/>
      <c r="K70" s="59"/>
      <c r="L70" s="59"/>
      <c r="M70" s="59"/>
      <c r="N70" s="59"/>
      <c r="O70" s="59"/>
      <c r="P70" s="59"/>
      <c r="Q70" s="59"/>
      <c r="R70" s="59"/>
      <c r="S70" s="59"/>
      <c r="T70" s="59"/>
      <c r="U70" s="59"/>
      <c r="V70" s="59"/>
      <c r="W70" s="59"/>
      <c r="X70" s="59"/>
      <c r="Y70" s="59"/>
      <c r="Z70" s="61"/>
      <c r="AA70" s="59"/>
      <c r="AB70" s="11"/>
      <c r="AC70" s="11"/>
      <c r="AD70" s="11"/>
      <c r="AE70" s="11"/>
      <c r="AF70" s="11"/>
      <c r="AG70" s="11"/>
      <c r="AH70" s="11"/>
      <c r="AI70" s="11"/>
      <c r="AJ70" s="11"/>
      <c r="AK70" s="11"/>
      <c r="AL70" s="11"/>
      <c r="AM70" s="11"/>
      <c r="AN70" s="11"/>
      <c r="AO70" s="11"/>
    </row>
    <row r="71" spans="2:41" ht="15.75" customHeight="1" x14ac:dyDescent="0.2">
      <c r="B71" s="11"/>
      <c r="C71" s="11"/>
      <c r="D71" s="11"/>
      <c r="E71" s="11"/>
      <c r="F71" s="11"/>
      <c r="G71" s="11"/>
      <c r="H71" s="11"/>
      <c r="I71" s="59"/>
      <c r="J71" s="59"/>
      <c r="K71" s="59"/>
      <c r="L71" s="59"/>
      <c r="M71" s="59"/>
      <c r="N71" s="59"/>
      <c r="O71" s="59"/>
      <c r="P71" s="59"/>
      <c r="Q71" s="59"/>
      <c r="R71" s="59"/>
      <c r="S71" s="59"/>
      <c r="T71" s="59"/>
      <c r="U71" s="59"/>
      <c r="V71" s="59"/>
      <c r="W71" s="59"/>
      <c r="X71" s="59"/>
      <c r="Y71" s="59"/>
      <c r="Z71" s="61"/>
      <c r="AA71" s="59"/>
      <c r="AB71" s="11"/>
      <c r="AC71" s="11"/>
      <c r="AD71" s="11"/>
      <c r="AE71" s="11"/>
      <c r="AF71" s="11"/>
      <c r="AG71" s="11"/>
      <c r="AH71" s="11"/>
      <c r="AI71" s="11"/>
      <c r="AJ71" s="11"/>
      <c r="AK71" s="11"/>
      <c r="AL71" s="11"/>
      <c r="AM71" s="11"/>
      <c r="AN71" s="11"/>
      <c r="AO71" s="11"/>
    </row>
    <row r="72" spans="2:41" ht="15.75" customHeight="1" x14ac:dyDescent="0.2">
      <c r="B72" s="11"/>
      <c r="C72" s="11"/>
      <c r="D72" s="11"/>
      <c r="E72" s="11"/>
      <c r="F72" s="11"/>
      <c r="G72" s="11"/>
      <c r="H72" s="11"/>
      <c r="I72" s="59"/>
      <c r="J72" s="59"/>
      <c r="K72" s="59"/>
      <c r="L72" s="59"/>
      <c r="M72" s="59"/>
      <c r="N72" s="59"/>
      <c r="O72" s="59"/>
      <c r="P72" s="59"/>
      <c r="Q72" s="59"/>
      <c r="R72" s="59"/>
      <c r="S72" s="59"/>
      <c r="T72" s="59"/>
      <c r="U72" s="59"/>
      <c r="V72" s="59"/>
      <c r="W72" s="59"/>
      <c r="X72" s="59"/>
      <c r="Y72" s="59"/>
      <c r="Z72" s="61"/>
      <c r="AA72" s="59"/>
      <c r="AB72" s="11"/>
      <c r="AC72" s="11"/>
      <c r="AD72" s="11"/>
      <c r="AE72" s="11"/>
      <c r="AF72" s="11"/>
      <c r="AG72" s="11"/>
      <c r="AH72" s="11"/>
      <c r="AI72" s="11"/>
      <c r="AJ72" s="11"/>
      <c r="AK72" s="11"/>
      <c r="AL72" s="11"/>
      <c r="AM72" s="11"/>
      <c r="AN72" s="11"/>
      <c r="AO72" s="11"/>
    </row>
    <row r="73" spans="2:41" ht="15.75" customHeight="1" x14ac:dyDescent="0.2">
      <c r="B73" s="11"/>
      <c r="C73" s="11"/>
      <c r="D73" s="11"/>
      <c r="E73" s="11"/>
      <c r="F73" s="11"/>
      <c r="G73" s="11"/>
      <c r="H73" s="11"/>
      <c r="I73" s="59"/>
      <c r="J73" s="59"/>
      <c r="K73" s="59"/>
      <c r="L73" s="59"/>
      <c r="M73" s="59"/>
      <c r="N73" s="59"/>
      <c r="O73" s="59"/>
      <c r="P73" s="59"/>
      <c r="Q73" s="59"/>
      <c r="R73" s="59"/>
      <c r="S73" s="59"/>
      <c r="T73" s="59"/>
      <c r="U73" s="59"/>
      <c r="V73" s="59"/>
      <c r="W73" s="59"/>
      <c r="X73" s="59"/>
      <c r="Y73" s="59"/>
      <c r="Z73" s="61"/>
      <c r="AA73" s="59"/>
      <c r="AB73" s="11"/>
      <c r="AC73" s="11"/>
      <c r="AD73" s="11"/>
      <c r="AE73" s="11"/>
      <c r="AF73" s="11"/>
      <c r="AG73" s="11"/>
      <c r="AH73" s="11"/>
      <c r="AI73" s="11"/>
      <c r="AJ73" s="11"/>
      <c r="AK73" s="11"/>
      <c r="AL73" s="11"/>
      <c r="AM73" s="11"/>
      <c r="AN73" s="11"/>
      <c r="AO73" s="11"/>
    </row>
    <row r="74" spans="2:41" ht="15.75" customHeight="1" x14ac:dyDescent="0.2">
      <c r="B74" s="11"/>
      <c r="C74" s="11"/>
      <c r="D74" s="11"/>
      <c r="E74" s="11"/>
      <c r="F74" s="11"/>
      <c r="G74" s="11"/>
      <c r="H74" s="11"/>
      <c r="I74" s="59"/>
      <c r="J74" s="59"/>
      <c r="K74" s="59"/>
      <c r="L74" s="59"/>
      <c r="M74" s="59"/>
      <c r="N74" s="59"/>
      <c r="O74" s="59"/>
      <c r="P74" s="59"/>
      <c r="Q74" s="59"/>
      <c r="R74" s="59"/>
      <c r="S74" s="59"/>
      <c r="T74" s="59"/>
      <c r="U74" s="59"/>
      <c r="V74" s="59"/>
      <c r="W74" s="59"/>
      <c r="X74" s="59"/>
      <c r="Y74" s="59"/>
      <c r="Z74" s="61"/>
      <c r="AA74" s="59"/>
      <c r="AB74" s="11"/>
      <c r="AC74" s="11"/>
      <c r="AD74" s="11"/>
      <c r="AE74" s="11"/>
      <c r="AF74" s="11"/>
      <c r="AG74" s="11"/>
      <c r="AH74" s="11"/>
      <c r="AI74" s="11"/>
      <c r="AJ74" s="11"/>
      <c r="AK74" s="11"/>
      <c r="AL74" s="11"/>
      <c r="AM74" s="11"/>
      <c r="AN74" s="11"/>
      <c r="AO74" s="11"/>
    </row>
    <row r="75" spans="2:41" ht="15.75" customHeight="1" x14ac:dyDescent="0.2">
      <c r="B75" s="11"/>
      <c r="C75" s="11"/>
      <c r="D75" s="11"/>
      <c r="E75" s="11"/>
      <c r="F75" s="11"/>
      <c r="G75" s="11"/>
      <c r="H75" s="11"/>
      <c r="I75" s="59"/>
      <c r="J75" s="59"/>
      <c r="K75" s="59"/>
      <c r="L75" s="59"/>
      <c r="M75" s="59"/>
      <c r="N75" s="59"/>
      <c r="O75" s="59"/>
      <c r="P75" s="59"/>
      <c r="Q75" s="59"/>
      <c r="R75" s="59"/>
      <c r="S75" s="59"/>
      <c r="T75" s="59"/>
      <c r="U75" s="59"/>
      <c r="V75" s="59"/>
      <c r="W75" s="59"/>
      <c r="X75" s="59"/>
      <c r="Y75" s="59"/>
      <c r="Z75" s="61"/>
      <c r="AA75" s="59"/>
      <c r="AB75" s="11"/>
      <c r="AC75" s="11"/>
      <c r="AD75" s="11"/>
      <c r="AE75" s="11"/>
      <c r="AF75" s="11"/>
      <c r="AG75" s="11"/>
      <c r="AH75" s="11"/>
      <c r="AI75" s="11"/>
      <c r="AJ75" s="11"/>
      <c r="AK75" s="11"/>
      <c r="AL75" s="11"/>
      <c r="AM75" s="11"/>
      <c r="AN75" s="11"/>
      <c r="AO75" s="11"/>
    </row>
    <row r="76" spans="2:41" ht="15.75" customHeight="1" x14ac:dyDescent="0.2">
      <c r="B76" s="11"/>
      <c r="C76" s="11"/>
      <c r="D76" s="11"/>
      <c r="E76" s="11"/>
      <c r="F76" s="11"/>
      <c r="G76" s="11"/>
      <c r="H76" s="11"/>
      <c r="I76" s="59"/>
      <c r="J76" s="59"/>
      <c r="K76" s="59"/>
      <c r="L76" s="59"/>
      <c r="M76" s="59"/>
      <c r="N76" s="59"/>
      <c r="O76" s="59"/>
      <c r="P76" s="59"/>
      <c r="Q76" s="59"/>
      <c r="R76" s="59"/>
      <c r="S76" s="59"/>
      <c r="T76" s="59"/>
      <c r="U76" s="59"/>
      <c r="V76" s="59"/>
      <c r="W76" s="59"/>
      <c r="X76" s="59"/>
      <c r="Y76" s="59"/>
      <c r="Z76" s="61"/>
      <c r="AA76" s="59"/>
      <c r="AB76" s="11"/>
      <c r="AC76" s="11"/>
      <c r="AD76" s="11"/>
      <c r="AE76" s="11"/>
      <c r="AF76" s="11"/>
      <c r="AG76" s="11"/>
      <c r="AH76" s="11"/>
      <c r="AI76" s="11"/>
      <c r="AJ76" s="11"/>
      <c r="AK76" s="11"/>
      <c r="AL76" s="11"/>
      <c r="AM76" s="11"/>
      <c r="AN76" s="11"/>
      <c r="AO76" s="11"/>
    </row>
    <row r="77" spans="2:41" ht="15.75" customHeight="1" x14ac:dyDescent="0.2">
      <c r="B77" s="11"/>
      <c r="C77" s="11"/>
      <c r="D77" s="11"/>
      <c r="E77" s="11"/>
      <c r="F77" s="11"/>
      <c r="G77" s="11"/>
      <c r="H77" s="11"/>
      <c r="I77" s="59"/>
      <c r="J77" s="59"/>
      <c r="K77" s="59"/>
      <c r="L77" s="59"/>
      <c r="M77" s="59"/>
      <c r="N77" s="59"/>
      <c r="O77" s="59"/>
      <c r="P77" s="59"/>
      <c r="Q77" s="59"/>
      <c r="R77" s="59"/>
      <c r="S77" s="59"/>
      <c r="T77" s="59"/>
      <c r="U77" s="59"/>
      <c r="V77" s="59"/>
      <c r="W77" s="59"/>
      <c r="X77" s="59"/>
      <c r="Y77" s="59"/>
      <c r="Z77" s="61"/>
      <c r="AA77" s="59"/>
      <c r="AB77" s="11"/>
      <c r="AC77" s="11"/>
      <c r="AD77" s="11"/>
      <c r="AE77" s="11"/>
      <c r="AF77" s="11"/>
      <c r="AG77" s="11"/>
      <c r="AH77" s="11"/>
      <c r="AI77" s="11"/>
      <c r="AJ77" s="11"/>
      <c r="AK77" s="11"/>
      <c r="AL77" s="11"/>
      <c r="AM77" s="11"/>
      <c r="AN77" s="11"/>
      <c r="AO77" s="11"/>
    </row>
    <row r="78" spans="2:41" ht="15.75" customHeight="1" x14ac:dyDescent="0.2">
      <c r="B78" s="11"/>
      <c r="C78" s="11"/>
      <c r="D78" s="11"/>
      <c r="E78" s="11"/>
      <c r="F78" s="11"/>
      <c r="G78" s="11"/>
      <c r="H78" s="11"/>
      <c r="I78" s="59"/>
      <c r="J78" s="59"/>
      <c r="K78" s="59"/>
      <c r="L78" s="59"/>
      <c r="M78" s="59"/>
      <c r="N78" s="59"/>
      <c r="O78" s="59"/>
      <c r="P78" s="59"/>
      <c r="Q78" s="59"/>
      <c r="R78" s="59"/>
      <c r="S78" s="59"/>
      <c r="T78" s="59"/>
      <c r="U78" s="59"/>
      <c r="V78" s="59"/>
      <c r="W78" s="59"/>
      <c r="X78" s="59"/>
      <c r="Y78" s="59"/>
      <c r="Z78" s="61"/>
      <c r="AA78" s="59"/>
      <c r="AB78" s="11"/>
      <c r="AC78" s="11"/>
      <c r="AD78" s="11"/>
      <c r="AE78" s="11"/>
      <c r="AF78" s="11"/>
      <c r="AG78" s="11"/>
      <c r="AH78" s="11"/>
      <c r="AI78" s="11"/>
      <c r="AJ78" s="11"/>
      <c r="AK78" s="11"/>
      <c r="AL78" s="11"/>
      <c r="AM78" s="11"/>
      <c r="AN78" s="11"/>
      <c r="AO78" s="11"/>
    </row>
    <row r="79" spans="2:41" ht="15.75" customHeight="1" x14ac:dyDescent="0.2">
      <c r="B79" s="11"/>
      <c r="C79" s="11"/>
      <c r="D79" s="11"/>
      <c r="E79" s="11"/>
      <c r="F79" s="11"/>
      <c r="G79" s="11"/>
      <c r="H79" s="11"/>
      <c r="I79" s="59"/>
      <c r="J79" s="59"/>
      <c r="K79" s="59"/>
      <c r="L79" s="59"/>
      <c r="M79" s="59"/>
      <c r="N79" s="59"/>
      <c r="O79" s="59"/>
      <c r="P79" s="59"/>
      <c r="Q79" s="59"/>
      <c r="R79" s="59"/>
      <c r="S79" s="59"/>
      <c r="T79" s="59"/>
      <c r="U79" s="59"/>
      <c r="V79" s="59"/>
      <c r="W79" s="59"/>
      <c r="X79" s="59"/>
      <c r="Y79" s="59"/>
      <c r="Z79" s="61"/>
      <c r="AA79" s="59"/>
      <c r="AB79" s="11"/>
      <c r="AC79" s="11"/>
      <c r="AD79" s="11"/>
      <c r="AE79" s="11"/>
      <c r="AF79" s="11"/>
      <c r="AG79" s="11"/>
      <c r="AH79" s="11"/>
      <c r="AI79" s="11"/>
      <c r="AJ79" s="11"/>
      <c r="AK79" s="11"/>
      <c r="AL79" s="11"/>
      <c r="AM79" s="11"/>
      <c r="AN79" s="11"/>
      <c r="AO79" s="11"/>
    </row>
    <row r="80" spans="2:41" ht="15.75" customHeight="1" x14ac:dyDescent="0.2">
      <c r="B80" s="11"/>
      <c r="C80" s="11"/>
      <c r="D80" s="11"/>
      <c r="E80" s="11"/>
      <c r="F80" s="11"/>
      <c r="G80" s="11"/>
      <c r="H80" s="11"/>
      <c r="I80" s="59"/>
      <c r="J80" s="59"/>
      <c r="K80" s="59"/>
      <c r="L80" s="59"/>
      <c r="M80" s="59"/>
      <c r="N80" s="59"/>
      <c r="O80" s="59"/>
      <c r="P80" s="59"/>
      <c r="Q80" s="59"/>
      <c r="R80" s="59"/>
      <c r="S80" s="59"/>
      <c r="T80" s="59"/>
      <c r="U80" s="59"/>
      <c r="V80" s="59"/>
      <c r="W80" s="59"/>
      <c r="X80" s="59"/>
      <c r="Y80" s="59"/>
      <c r="Z80" s="61"/>
      <c r="AA80" s="59"/>
      <c r="AB80" s="11"/>
      <c r="AC80" s="11"/>
      <c r="AD80" s="11"/>
      <c r="AE80" s="11"/>
      <c r="AF80" s="11"/>
      <c r="AG80" s="11"/>
      <c r="AH80" s="11"/>
      <c r="AI80" s="11"/>
      <c r="AJ80" s="11"/>
      <c r="AK80" s="11"/>
      <c r="AL80" s="11"/>
      <c r="AM80" s="11"/>
      <c r="AN80" s="11"/>
      <c r="AO80" s="11"/>
    </row>
    <row r="81" spans="2:41" ht="15.75" customHeight="1" x14ac:dyDescent="0.2">
      <c r="B81" s="11"/>
      <c r="C81" s="11"/>
      <c r="D81" s="11"/>
      <c r="E81" s="11"/>
      <c r="F81" s="11"/>
      <c r="G81" s="11"/>
      <c r="H81" s="11"/>
      <c r="I81" s="59"/>
      <c r="J81" s="59"/>
      <c r="K81" s="59"/>
      <c r="L81" s="59"/>
      <c r="M81" s="59"/>
      <c r="N81" s="59"/>
      <c r="O81" s="59"/>
      <c r="P81" s="59"/>
      <c r="Q81" s="59"/>
      <c r="R81" s="59"/>
      <c r="S81" s="59"/>
      <c r="T81" s="59"/>
      <c r="U81" s="59"/>
      <c r="V81" s="59"/>
      <c r="W81" s="59"/>
      <c r="X81" s="59"/>
      <c r="Y81" s="59"/>
      <c r="Z81" s="61"/>
      <c r="AA81" s="59"/>
      <c r="AB81" s="11"/>
      <c r="AC81" s="11"/>
      <c r="AD81" s="11"/>
      <c r="AE81" s="11"/>
      <c r="AF81" s="11"/>
      <c r="AG81" s="11"/>
      <c r="AH81" s="11"/>
      <c r="AI81" s="11"/>
      <c r="AJ81" s="11"/>
      <c r="AK81" s="11"/>
      <c r="AL81" s="11"/>
      <c r="AM81" s="11"/>
      <c r="AN81" s="11"/>
      <c r="AO81" s="11"/>
    </row>
    <row r="82" spans="2:41" ht="15.75" customHeight="1" x14ac:dyDescent="0.2">
      <c r="B82" s="11"/>
      <c r="C82" s="11"/>
      <c r="D82" s="11"/>
      <c r="E82" s="11"/>
      <c r="F82" s="11"/>
      <c r="G82" s="11"/>
      <c r="H82" s="11"/>
      <c r="I82" s="59"/>
      <c r="J82" s="59"/>
      <c r="K82" s="59"/>
      <c r="L82" s="59"/>
      <c r="M82" s="59"/>
      <c r="N82" s="59"/>
      <c r="O82" s="59"/>
      <c r="P82" s="59"/>
      <c r="Q82" s="59"/>
      <c r="R82" s="59"/>
      <c r="S82" s="59"/>
      <c r="T82" s="59"/>
      <c r="U82" s="59"/>
      <c r="V82" s="59"/>
      <c r="W82" s="59"/>
      <c r="X82" s="59"/>
      <c r="Y82" s="59"/>
      <c r="Z82" s="61"/>
      <c r="AA82" s="59"/>
      <c r="AB82" s="11"/>
      <c r="AC82" s="11"/>
      <c r="AD82" s="11"/>
      <c r="AE82" s="11"/>
      <c r="AF82" s="11"/>
      <c r="AG82" s="11"/>
      <c r="AH82" s="11"/>
      <c r="AI82" s="11"/>
      <c r="AJ82" s="11"/>
      <c r="AK82" s="11"/>
      <c r="AL82" s="11"/>
      <c r="AM82" s="11"/>
      <c r="AN82" s="11"/>
      <c r="AO82" s="11"/>
    </row>
    <row r="83" spans="2:41" ht="15.75" customHeight="1" x14ac:dyDescent="0.2">
      <c r="B83" s="11"/>
      <c r="C83" s="11"/>
      <c r="D83" s="11"/>
      <c r="E83" s="11"/>
      <c r="F83" s="11"/>
      <c r="G83" s="11"/>
      <c r="H83" s="11"/>
      <c r="I83" s="59"/>
      <c r="J83" s="59"/>
      <c r="K83" s="59"/>
      <c r="L83" s="59"/>
      <c r="M83" s="59"/>
      <c r="N83" s="59"/>
      <c r="O83" s="59"/>
      <c r="P83" s="59"/>
      <c r="Q83" s="59"/>
      <c r="R83" s="59"/>
      <c r="S83" s="59"/>
      <c r="T83" s="59"/>
      <c r="U83" s="59"/>
      <c r="V83" s="59"/>
      <c r="W83" s="59"/>
      <c r="X83" s="59"/>
      <c r="Y83" s="59"/>
      <c r="Z83" s="61"/>
      <c r="AA83" s="59"/>
      <c r="AB83" s="11"/>
      <c r="AC83" s="11"/>
      <c r="AD83" s="11"/>
      <c r="AE83" s="11"/>
      <c r="AF83" s="11"/>
      <c r="AG83" s="11"/>
      <c r="AH83" s="11"/>
      <c r="AI83" s="11"/>
      <c r="AJ83" s="11"/>
      <c r="AK83" s="11"/>
      <c r="AL83" s="11"/>
      <c r="AM83" s="11"/>
      <c r="AN83" s="11"/>
      <c r="AO83" s="11"/>
    </row>
    <row r="84" spans="2:41" ht="15.75" customHeight="1" x14ac:dyDescent="0.2">
      <c r="B84" s="11"/>
      <c r="C84" s="11"/>
      <c r="D84" s="11"/>
      <c r="E84" s="11"/>
      <c r="F84" s="11"/>
      <c r="G84" s="11"/>
      <c r="H84" s="11"/>
      <c r="I84" s="59"/>
      <c r="J84" s="59"/>
      <c r="K84" s="59"/>
      <c r="L84" s="59"/>
      <c r="M84" s="59"/>
      <c r="N84" s="59"/>
      <c r="O84" s="59"/>
      <c r="P84" s="59"/>
      <c r="Q84" s="59"/>
      <c r="R84" s="59"/>
      <c r="S84" s="59"/>
      <c r="T84" s="59"/>
      <c r="U84" s="59"/>
      <c r="V84" s="59"/>
      <c r="W84" s="59"/>
      <c r="X84" s="59"/>
      <c r="Y84" s="59"/>
      <c r="Z84" s="61"/>
      <c r="AA84" s="59"/>
      <c r="AB84" s="11"/>
      <c r="AC84" s="11"/>
      <c r="AD84" s="11"/>
      <c r="AE84" s="11"/>
      <c r="AF84" s="11"/>
      <c r="AG84" s="11"/>
      <c r="AH84" s="11"/>
      <c r="AI84" s="11"/>
      <c r="AJ84" s="11"/>
      <c r="AK84" s="11"/>
      <c r="AL84" s="11"/>
      <c r="AM84" s="11"/>
      <c r="AN84" s="11"/>
      <c r="AO84" s="11"/>
    </row>
    <row r="85" spans="2:41" ht="15.75" customHeight="1" x14ac:dyDescent="0.2">
      <c r="B85" s="11"/>
      <c r="C85" s="11"/>
      <c r="D85" s="11"/>
      <c r="E85" s="11"/>
      <c r="F85" s="11"/>
      <c r="G85" s="11"/>
      <c r="H85" s="11"/>
      <c r="I85" s="59"/>
      <c r="J85" s="59"/>
      <c r="K85" s="59"/>
      <c r="L85" s="59"/>
      <c r="M85" s="59"/>
      <c r="N85" s="59"/>
      <c r="O85" s="59"/>
      <c r="P85" s="59"/>
      <c r="Q85" s="59"/>
      <c r="R85" s="59"/>
      <c r="S85" s="59"/>
      <c r="T85" s="59"/>
      <c r="U85" s="59"/>
      <c r="V85" s="59"/>
      <c r="W85" s="59"/>
      <c r="X85" s="59"/>
      <c r="Y85" s="59"/>
      <c r="Z85" s="61"/>
      <c r="AA85" s="59"/>
      <c r="AB85" s="11"/>
      <c r="AC85" s="11"/>
      <c r="AD85" s="11"/>
      <c r="AE85" s="11"/>
      <c r="AF85" s="11"/>
      <c r="AG85" s="11"/>
      <c r="AH85" s="11"/>
      <c r="AI85" s="11"/>
      <c r="AJ85" s="11"/>
      <c r="AK85" s="11"/>
      <c r="AL85" s="11"/>
      <c r="AM85" s="11"/>
      <c r="AN85" s="11"/>
      <c r="AO85" s="11"/>
    </row>
    <row r="86" spans="2:41" ht="15.75" customHeight="1" x14ac:dyDescent="0.2">
      <c r="B86" s="11"/>
      <c r="C86" s="11"/>
      <c r="D86" s="11"/>
      <c r="E86" s="11"/>
      <c r="F86" s="11"/>
      <c r="G86" s="11"/>
      <c r="H86" s="11"/>
      <c r="I86" s="59"/>
      <c r="J86" s="59"/>
      <c r="K86" s="59"/>
      <c r="L86" s="59"/>
      <c r="M86" s="59"/>
      <c r="N86" s="59"/>
      <c r="O86" s="59"/>
      <c r="P86" s="59"/>
      <c r="Q86" s="59"/>
      <c r="R86" s="59"/>
      <c r="S86" s="59"/>
      <c r="T86" s="59"/>
      <c r="U86" s="59"/>
      <c r="V86" s="59"/>
      <c r="W86" s="59"/>
      <c r="X86" s="59"/>
      <c r="Y86" s="59"/>
      <c r="Z86" s="61"/>
      <c r="AA86" s="59"/>
      <c r="AB86" s="11"/>
      <c r="AC86" s="11"/>
      <c r="AD86" s="11"/>
      <c r="AE86" s="11"/>
      <c r="AF86" s="11"/>
      <c r="AG86" s="11"/>
      <c r="AH86" s="11"/>
      <c r="AI86" s="11"/>
      <c r="AJ86" s="11"/>
      <c r="AK86" s="11"/>
      <c r="AL86" s="11"/>
      <c r="AM86" s="11"/>
      <c r="AN86" s="11"/>
      <c r="AO86" s="11"/>
    </row>
    <row r="87" spans="2:41" ht="15.75" customHeight="1" x14ac:dyDescent="0.2">
      <c r="B87" s="11"/>
      <c r="C87" s="11"/>
      <c r="D87" s="11"/>
      <c r="E87" s="11"/>
      <c r="F87" s="11"/>
      <c r="G87" s="11"/>
      <c r="H87" s="11"/>
      <c r="I87" s="59"/>
      <c r="J87" s="59"/>
      <c r="K87" s="59"/>
      <c r="L87" s="59"/>
      <c r="M87" s="59"/>
      <c r="N87" s="59"/>
      <c r="O87" s="59"/>
      <c r="P87" s="59"/>
      <c r="Q87" s="59"/>
      <c r="R87" s="59"/>
      <c r="S87" s="59"/>
      <c r="T87" s="59"/>
      <c r="U87" s="59"/>
      <c r="V87" s="59"/>
      <c r="W87" s="59"/>
      <c r="X87" s="59"/>
      <c r="Y87" s="59"/>
      <c r="Z87" s="61"/>
      <c r="AA87" s="59"/>
      <c r="AB87" s="11"/>
      <c r="AC87" s="11"/>
      <c r="AD87" s="11"/>
      <c r="AE87" s="11"/>
      <c r="AF87" s="11"/>
      <c r="AG87" s="11"/>
      <c r="AH87" s="11"/>
      <c r="AI87" s="11"/>
      <c r="AJ87" s="11"/>
      <c r="AK87" s="11"/>
      <c r="AL87" s="11"/>
      <c r="AM87" s="11"/>
      <c r="AN87" s="11"/>
      <c r="AO87" s="11"/>
    </row>
    <row r="88" spans="2:41" ht="15.75" customHeight="1" x14ac:dyDescent="0.2">
      <c r="B88" s="11"/>
      <c r="C88" s="11"/>
      <c r="D88" s="11"/>
      <c r="E88" s="11"/>
      <c r="F88" s="11"/>
      <c r="G88" s="11"/>
      <c r="H88" s="11"/>
      <c r="I88" s="59"/>
      <c r="J88" s="59"/>
      <c r="K88" s="59"/>
      <c r="L88" s="59"/>
      <c r="M88" s="59"/>
      <c r="N88" s="59"/>
      <c r="O88" s="59"/>
      <c r="P88" s="59"/>
      <c r="Q88" s="59"/>
      <c r="R88" s="59"/>
      <c r="S88" s="59"/>
      <c r="T88" s="59"/>
      <c r="U88" s="59"/>
      <c r="V88" s="59"/>
      <c r="W88" s="59"/>
      <c r="X88" s="59"/>
      <c r="Y88" s="59"/>
      <c r="Z88" s="61"/>
      <c r="AA88" s="59"/>
      <c r="AB88" s="11"/>
      <c r="AC88" s="11"/>
      <c r="AD88" s="11"/>
      <c r="AE88" s="11"/>
      <c r="AF88" s="11"/>
      <c r="AG88" s="11"/>
      <c r="AH88" s="11"/>
      <c r="AI88" s="11"/>
      <c r="AJ88" s="11"/>
      <c r="AK88" s="11"/>
      <c r="AL88" s="11"/>
      <c r="AM88" s="11"/>
      <c r="AN88" s="11"/>
      <c r="AO88" s="11"/>
    </row>
    <row r="89" spans="2:41" ht="15.75" customHeight="1" x14ac:dyDescent="0.2">
      <c r="B89" s="11"/>
      <c r="C89" s="11"/>
      <c r="D89" s="11"/>
      <c r="E89" s="11"/>
      <c r="F89" s="11"/>
      <c r="G89" s="11"/>
      <c r="H89" s="11"/>
      <c r="I89" s="59"/>
      <c r="J89" s="59"/>
      <c r="K89" s="59"/>
      <c r="L89" s="59"/>
      <c r="M89" s="59"/>
      <c r="N89" s="59"/>
      <c r="O89" s="59"/>
      <c r="P89" s="59"/>
      <c r="Q89" s="59"/>
      <c r="R89" s="59"/>
      <c r="S89" s="59"/>
      <c r="T89" s="59"/>
      <c r="U89" s="59"/>
      <c r="V89" s="59"/>
      <c r="W89" s="59"/>
      <c r="X89" s="59"/>
      <c r="Y89" s="59"/>
      <c r="Z89" s="61"/>
      <c r="AA89" s="59"/>
      <c r="AB89" s="11"/>
      <c r="AC89" s="11"/>
      <c r="AD89" s="11"/>
      <c r="AE89" s="11"/>
      <c r="AF89" s="11"/>
      <c r="AG89" s="11"/>
      <c r="AH89" s="11"/>
      <c r="AI89" s="11"/>
      <c r="AJ89" s="11"/>
      <c r="AK89" s="11"/>
      <c r="AL89" s="11"/>
      <c r="AM89" s="11"/>
      <c r="AN89" s="11"/>
      <c r="AO89" s="11"/>
    </row>
    <row r="90" spans="2:41" ht="15.75" customHeight="1" x14ac:dyDescent="0.2">
      <c r="B90" s="11"/>
      <c r="C90" s="11"/>
      <c r="D90" s="11"/>
      <c r="E90" s="11"/>
      <c r="F90" s="11"/>
      <c r="G90" s="11"/>
      <c r="H90" s="11"/>
      <c r="I90" s="59"/>
      <c r="J90" s="59"/>
      <c r="K90" s="59"/>
      <c r="L90" s="59"/>
      <c r="M90" s="59"/>
      <c r="N90" s="59"/>
      <c r="O90" s="59"/>
      <c r="P90" s="59"/>
      <c r="Q90" s="59"/>
      <c r="R90" s="59"/>
      <c r="S90" s="59"/>
      <c r="T90" s="59"/>
      <c r="U90" s="59"/>
      <c r="V90" s="59"/>
      <c r="W90" s="59"/>
      <c r="X90" s="59"/>
      <c r="Y90" s="59"/>
      <c r="Z90" s="61"/>
      <c r="AA90" s="59"/>
      <c r="AB90" s="11"/>
      <c r="AC90" s="11"/>
      <c r="AD90" s="11"/>
      <c r="AE90" s="11"/>
      <c r="AF90" s="11"/>
      <c r="AG90" s="11"/>
      <c r="AH90" s="11"/>
      <c r="AI90" s="11"/>
      <c r="AJ90" s="11"/>
      <c r="AK90" s="11"/>
      <c r="AL90" s="11"/>
      <c r="AM90" s="11"/>
      <c r="AN90" s="11"/>
      <c r="AO90" s="11"/>
    </row>
    <row r="91" spans="2:41" ht="15.75" customHeight="1" x14ac:dyDescent="0.2">
      <c r="B91" s="11"/>
      <c r="C91" s="11"/>
      <c r="D91" s="11"/>
      <c r="E91" s="11"/>
      <c r="F91" s="11"/>
      <c r="G91" s="11"/>
      <c r="H91" s="11"/>
      <c r="I91" s="59"/>
      <c r="J91" s="59"/>
      <c r="K91" s="59"/>
      <c r="L91" s="59"/>
      <c r="M91" s="59"/>
      <c r="N91" s="59"/>
      <c r="O91" s="59"/>
      <c r="P91" s="59"/>
      <c r="Q91" s="59"/>
      <c r="R91" s="59"/>
      <c r="S91" s="59"/>
      <c r="T91" s="59"/>
      <c r="U91" s="59"/>
      <c r="V91" s="59"/>
      <c r="W91" s="59"/>
      <c r="X91" s="59"/>
      <c r="Y91" s="59"/>
      <c r="Z91" s="61"/>
      <c r="AA91" s="59"/>
      <c r="AB91" s="11"/>
      <c r="AC91" s="11"/>
      <c r="AD91" s="11"/>
      <c r="AE91" s="11"/>
      <c r="AF91" s="11"/>
      <c r="AG91" s="11"/>
      <c r="AH91" s="11"/>
      <c r="AI91" s="11"/>
      <c r="AJ91" s="11"/>
      <c r="AK91" s="11"/>
      <c r="AL91" s="11"/>
      <c r="AM91" s="11"/>
      <c r="AN91" s="11"/>
      <c r="AO91" s="11"/>
    </row>
    <row r="92" spans="2:41" ht="15.75" customHeight="1" x14ac:dyDescent="0.2">
      <c r="B92" s="11"/>
      <c r="C92" s="11"/>
      <c r="D92" s="11"/>
      <c r="E92" s="11"/>
      <c r="F92" s="11"/>
      <c r="G92" s="11"/>
      <c r="H92" s="11"/>
      <c r="I92" s="59"/>
      <c r="J92" s="59"/>
      <c r="K92" s="59"/>
      <c r="L92" s="59"/>
      <c r="M92" s="59"/>
      <c r="N92" s="59"/>
      <c r="O92" s="59"/>
      <c r="P92" s="59"/>
      <c r="Q92" s="59"/>
      <c r="R92" s="59"/>
      <c r="S92" s="59"/>
      <c r="T92" s="59"/>
      <c r="U92" s="59"/>
      <c r="V92" s="59"/>
      <c r="W92" s="59"/>
      <c r="X92" s="59"/>
      <c r="Y92" s="59"/>
      <c r="Z92" s="61"/>
      <c r="AA92" s="59"/>
      <c r="AB92" s="11"/>
      <c r="AC92" s="11"/>
      <c r="AD92" s="11"/>
      <c r="AE92" s="11"/>
      <c r="AF92" s="11"/>
      <c r="AG92" s="11"/>
      <c r="AH92" s="11"/>
      <c r="AI92" s="11"/>
      <c r="AJ92" s="11"/>
      <c r="AK92" s="11"/>
      <c r="AL92" s="11"/>
      <c r="AM92" s="11"/>
      <c r="AN92" s="11"/>
      <c r="AO92" s="11"/>
    </row>
    <row r="93" spans="2:41" ht="15.75" customHeight="1" x14ac:dyDescent="0.2">
      <c r="B93" s="11"/>
      <c r="C93" s="11"/>
      <c r="D93" s="11"/>
      <c r="E93" s="11"/>
      <c r="F93" s="11"/>
      <c r="G93" s="11"/>
      <c r="H93" s="11"/>
      <c r="I93" s="59"/>
      <c r="J93" s="59"/>
      <c r="K93" s="59"/>
      <c r="L93" s="59"/>
      <c r="M93" s="59"/>
      <c r="N93" s="59"/>
      <c r="O93" s="59"/>
      <c r="P93" s="59"/>
      <c r="Q93" s="59"/>
      <c r="R93" s="59"/>
      <c r="S93" s="59"/>
      <c r="T93" s="59"/>
      <c r="U93" s="59"/>
      <c r="V93" s="59"/>
      <c r="W93" s="59"/>
      <c r="X93" s="59"/>
      <c r="Y93" s="59"/>
      <c r="Z93" s="61"/>
      <c r="AA93" s="59"/>
      <c r="AB93" s="11"/>
      <c r="AC93" s="11"/>
      <c r="AD93" s="11"/>
      <c r="AE93" s="11"/>
      <c r="AF93" s="11"/>
      <c r="AG93" s="11"/>
      <c r="AH93" s="11"/>
      <c r="AI93" s="11"/>
      <c r="AJ93" s="11"/>
      <c r="AK93" s="11"/>
      <c r="AL93" s="11"/>
      <c r="AM93" s="11"/>
      <c r="AN93" s="11"/>
      <c r="AO93" s="11"/>
    </row>
    <row r="94" spans="2:41" ht="15.75" customHeight="1" x14ac:dyDescent="0.2">
      <c r="B94" s="11"/>
      <c r="C94" s="11"/>
      <c r="D94" s="11"/>
      <c r="E94" s="11"/>
      <c r="F94" s="11"/>
      <c r="G94" s="11"/>
      <c r="H94" s="11"/>
      <c r="I94" s="59"/>
      <c r="J94" s="59"/>
      <c r="K94" s="59"/>
      <c r="L94" s="59"/>
      <c r="M94" s="59"/>
      <c r="N94" s="59"/>
      <c r="O94" s="59"/>
      <c r="P94" s="59"/>
      <c r="Q94" s="59"/>
      <c r="R94" s="59"/>
      <c r="S94" s="59"/>
      <c r="T94" s="59"/>
      <c r="U94" s="59"/>
      <c r="V94" s="59"/>
      <c r="W94" s="59"/>
      <c r="X94" s="59"/>
      <c r="Y94" s="59"/>
      <c r="Z94" s="61"/>
      <c r="AA94" s="59"/>
      <c r="AB94" s="11"/>
      <c r="AC94" s="11"/>
      <c r="AD94" s="11"/>
      <c r="AE94" s="11"/>
      <c r="AF94" s="11"/>
      <c r="AG94" s="11"/>
      <c r="AH94" s="11"/>
      <c r="AI94" s="11"/>
      <c r="AJ94" s="11"/>
      <c r="AK94" s="11"/>
      <c r="AL94" s="11"/>
      <c r="AM94" s="11"/>
      <c r="AN94" s="11"/>
      <c r="AO94" s="11"/>
    </row>
    <row r="95" spans="2:41" ht="15.75" customHeight="1" x14ac:dyDescent="0.2">
      <c r="B95" s="11"/>
      <c r="C95" s="11"/>
      <c r="D95" s="11"/>
      <c r="E95" s="11"/>
      <c r="F95" s="11"/>
      <c r="G95" s="11"/>
      <c r="H95" s="11"/>
      <c r="I95" s="59"/>
      <c r="J95" s="59"/>
      <c r="K95" s="59"/>
      <c r="L95" s="59"/>
      <c r="M95" s="59"/>
      <c r="N95" s="59"/>
      <c r="O95" s="59"/>
      <c r="P95" s="59"/>
      <c r="Q95" s="59"/>
      <c r="R95" s="59"/>
      <c r="S95" s="59"/>
      <c r="T95" s="59"/>
      <c r="U95" s="59"/>
      <c r="V95" s="59"/>
      <c r="W95" s="59"/>
      <c r="X95" s="59"/>
      <c r="Y95" s="59"/>
      <c r="Z95" s="61"/>
      <c r="AA95" s="59"/>
      <c r="AB95" s="11"/>
      <c r="AC95" s="11"/>
      <c r="AD95" s="11"/>
      <c r="AE95" s="11"/>
      <c r="AF95" s="11"/>
      <c r="AG95" s="11"/>
      <c r="AH95" s="11"/>
      <c r="AI95" s="11"/>
      <c r="AJ95" s="11"/>
      <c r="AK95" s="11"/>
      <c r="AL95" s="11"/>
      <c r="AM95" s="11"/>
      <c r="AN95" s="11"/>
      <c r="AO95" s="11"/>
    </row>
    <row r="96" spans="2:41" ht="15.75" customHeight="1" x14ac:dyDescent="0.2">
      <c r="B96" s="11"/>
      <c r="C96" s="11"/>
      <c r="D96" s="11"/>
      <c r="E96" s="11"/>
      <c r="F96" s="11"/>
      <c r="G96" s="11"/>
      <c r="H96" s="11"/>
      <c r="I96" s="59"/>
      <c r="J96" s="59"/>
      <c r="K96" s="59"/>
      <c r="L96" s="59"/>
      <c r="M96" s="59"/>
      <c r="N96" s="59"/>
      <c r="O96" s="59"/>
      <c r="P96" s="59"/>
      <c r="Q96" s="59"/>
      <c r="R96" s="59"/>
      <c r="S96" s="59"/>
      <c r="T96" s="59"/>
      <c r="U96" s="59"/>
      <c r="V96" s="59"/>
      <c r="W96" s="59"/>
      <c r="X96" s="59"/>
      <c r="Y96" s="59"/>
      <c r="Z96" s="61"/>
      <c r="AA96" s="59"/>
      <c r="AB96" s="11"/>
      <c r="AC96" s="11"/>
      <c r="AD96" s="11"/>
      <c r="AE96" s="11"/>
      <c r="AF96" s="11"/>
      <c r="AG96" s="11"/>
      <c r="AH96" s="11"/>
      <c r="AI96" s="11"/>
      <c r="AJ96" s="11"/>
      <c r="AK96" s="11"/>
      <c r="AL96" s="11"/>
      <c r="AM96" s="11"/>
      <c r="AN96" s="11"/>
      <c r="AO96" s="11"/>
    </row>
    <row r="97" spans="2:41" ht="15.75" customHeight="1" x14ac:dyDescent="0.2">
      <c r="B97" s="11"/>
      <c r="C97" s="11"/>
      <c r="D97" s="11"/>
      <c r="E97" s="11"/>
      <c r="F97" s="11"/>
      <c r="G97" s="11"/>
      <c r="H97" s="11"/>
      <c r="I97" s="59"/>
      <c r="J97" s="59"/>
      <c r="K97" s="59"/>
      <c r="L97" s="59"/>
      <c r="M97" s="59"/>
      <c r="N97" s="59"/>
      <c r="O97" s="59"/>
      <c r="P97" s="59"/>
      <c r="Q97" s="59"/>
      <c r="R97" s="59"/>
      <c r="S97" s="59"/>
      <c r="T97" s="59"/>
      <c r="U97" s="59"/>
      <c r="V97" s="59"/>
      <c r="W97" s="59"/>
      <c r="X97" s="59"/>
      <c r="Y97" s="59"/>
      <c r="Z97" s="61"/>
      <c r="AA97" s="59"/>
      <c r="AB97" s="11"/>
      <c r="AC97" s="11"/>
      <c r="AD97" s="11"/>
      <c r="AE97" s="11"/>
      <c r="AF97" s="11"/>
      <c r="AG97" s="11"/>
      <c r="AH97" s="11"/>
      <c r="AI97" s="11"/>
      <c r="AJ97" s="11"/>
      <c r="AK97" s="11"/>
      <c r="AL97" s="11"/>
      <c r="AM97" s="11"/>
      <c r="AN97" s="11"/>
      <c r="AO97" s="11"/>
    </row>
    <row r="98" spans="2:41" ht="15.75" customHeight="1" x14ac:dyDescent="0.2">
      <c r="B98" s="11"/>
      <c r="C98" s="11"/>
      <c r="D98" s="11"/>
      <c r="E98" s="11"/>
      <c r="F98" s="11"/>
      <c r="G98" s="11"/>
      <c r="H98" s="11"/>
      <c r="I98" s="59"/>
      <c r="J98" s="59"/>
      <c r="K98" s="59"/>
      <c r="L98" s="59"/>
      <c r="M98" s="59"/>
      <c r="N98" s="59"/>
      <c r="O98" s="59"/>
      <c r="P98" s="59"/>
      <c r="Q98" s="59"/>
      <c r="R98" s="59"/>
      <c r="S98" s="59"/>
      <c r="T98" s="59"/>
      <c r="U98" s="59"/>
      <c r="V98" s="59"/>
      <c r="W98" s="59"/>
      <c r="X98" s="59"/>
      <c r="Y98" s="59"/>
      <c r="Z98" s="61"/>
      <c r="AA98" s="59"/>
      <c r="AB98" s="11"/>
      <c r="AC98" s="11"/>
      <c r="AD98" s="11"/>
      <c r="AE98" s="11"/>
      <c r="AF98" s="11"/>
      <c r="AG98" s="11"/>
      <c r="AH98" s="11"/>
      <c r="AI98" s="11"/>
      <c r="AJ98" s="11"/>
      <c r="AK98" s="11"/>
      <c r="AL98" s="11"/>
      <c r="AM98" s="11"/>
      <c r="AN98" s="11"/>
      <c r="AO98" s="11"/>
    </row>
    <row r="99" spans="2:41" ht="15.75" customHeight="1" x14ac:dyDescent="0.2">
      <c r="B99" s="11"/>
      <c r="C99" s="11"/>
      <c r="D99" s="11"/>
      <c r="E99" s="11"/>
      <c r="F99" s="11"/>
      <c r="G99" s="11"/>
      <c r="H99" s="11"/>
      <c r="I99" s="59"/>
      <c r="J99" s="59"/>
      <c r="K99" s="59"/>
      <c r="L99" s="59"/>
      <c r="M99" s="59"/>
      <c r="N99" s="59"/>
      <c r="O99" s="59"/>
      <c r="P99" s="59"/>
      <c r="Q99" s="59"/>
      <c r="R99" s="59"/>
      <c r="S99" s="59"/>
      <c r="T99" s="59"/>
      <c r="U99" s="59"/>
      <c r="V99" s="59"/>
      <c r="W99" s="59"/>
      <c r="X99" s="59"/>
      <c r="Y99" s="59"/>
      <c r="Z99" s="61"/>
      <c r="AA99" s="59"/>
      <c r="AB99" s="11"/>
      <c r="AC99" s="11"/>
      <c r="AD99" s="11"/>
      <c r="AE99" s="11"/>
      <c r="AF99" s="11"/>
      <c r="AG99" s="11"/>
      <c r="AH99" s="11"/>
      <c r="AI99" s="11"/>
      <c r="AJ99" s="11"/>
      <c r="AK99" s="11"/>
      <c r="AL99" s="11"/>
      <c r="AM99" s="11"/>
      <c r="AN99" s="11"/>
      <c r="AO99" s="11"/>
    </row>
    <row r="100" spans="2:41" ht="15.75" customHeight="1" x14ac:dyDescent="0.2">
      <c r="B100" s="11"/>
      <c r="C100" s="11"/>
      <c r="D100" s="11"/>
      <c r="E100" s="11"/>
      <c r="F100" s="11"/>
      <c r="G100" s="11"/>
      <c r="H100" s="11"/>
      <c r="I100" s="59"/>
      <c r="J100" s="59"/>
      <c r="K100" s="59"/>
      <c r="L100" s="59"/>
      <c r="M100" s="59"/>
      <c r="N100" s="59"/>
      <c r="O100" s="59"/>
      <c r="P100" s="59"/>
      <c r="Q100" s="59"/>
      <c r="R100" s="59"/>
      <c r="S100" s="59"/>
      <c r="T100" s="59"/>
      <c r="U100" s="59"/>
      <c r="V100" s="59"/>
      <c r="W100" s="59"/>
      <c r="X100" s="59"/>
      <c r="Y100" s="59"/>
      <c r="Z100" s="61"/>
      <c r="AA100" s="59"/>
      <c r="AB100" s="11"/>
      <c r="AC100" s="11"/>
      <c r="AD100" s="11"/>
      <c r="AE100" s="11"/>
      <c r="AF100" s="11"/>
      <c r="AG100" s="11"/>
      <c r="AH100" s="11"/>
      <c r="AI100" s="11"/>
      <c r="AJ100" s="11"/>
      <c r="AK100" s="11"/>
      <c r="AL100" s="11"/>
      <c r="AM100" s="11"/>
      <c r="AN100" s="11"/>
      <c r="AO100" s="11"/>
    </row>
    <row r="101" spans="2:41" ht="15.75" customHeight="1" x14ac:dyDescent="0.2">
      <c r="B101" s="11"/>
      <c r="C101" s="11"/>
      <c r="D101" s="11"/>
      <c r="E101" s="11"/>
      <c r="F101" s="11"/>
      <c r="G101" s="11"/>
      <c r="H101" s="11"/>
      <c r="I101" s="59"/>
      <c r="J101" s="59"/>
      <c r="K101" s="59"/>
      <c r="L101" s="59"/>
      <c r="M101" s="59"/>
      <c r="N101" s="59"/>
      <c r="O101" s="59"/>
      <c r="P101" s="59"/>
      <c r="Q101" s="59"/>
      <c r="R101" s="59"/>
      <c r="S101" s="59"/>
      <c r="T101" s="59"/>
      <c r="U101" s="59"/>
      <c r="V101" s="59"/>
      <c r="W101" s="59"/>
      <c r="X101" s="59"/>
      <c r="Y101" s="59"/>
      <c r="Z101" s="61"/>
      <c r="AA101" s="59"/>
      <c r="AB101" s="11"/>
      <c r="AC101" s="11"/>
      <c r="AD101" s="11"/>
      <c r="AE101" s="11"/>
      <c r="AF101" s="11"/>
      <c r="AG101" s="11"/>
      <c r="AH101" s="11"/>
      <c r="AI101" s="11"/>
      <c r="AJ101" s="11"/>
      <c r="AK101" s="11"/>
      <c r="AL101" s="11"/>
      <c r="AM101" s="11"/>
      <c r="AN101" s="11"/>
      <c r="AO101" s="11"/>
    </row>
    <row r="102" spans="2:41" ht="15.75" customHeight="1" x14ac:dyDescent="0.2">
      <c r="B102" s="11"/>
      <c r="C102" s="11"/>
      <c r="D102" s="11"/>
      <c r="E102" s="11"/>
      <c r="F102" s="11"/>
      <c r="G102" s="11"/>
      <c r="H102" s="11"/>
      <c r="I102" s="59"/>
      <c r="J102" s="59"/>
      <c r="K102" s="59"/>
      <c r="L102" s="59"/>
      <c r="M102" s="59"/>
      <c r="N102" s="59"/>
      <c r="O102" s="59"/>
      <c r="P102" s="59"/>
      <c r="Q102" s="59"/>
      <c r="R102" s="59"/>
      <c r="S102" s="59"/>
      <c r="T102" s="59"/>
      <c r="U102" s="59"/>
      <c r="V102" s="59"/>
      <c r="W102" s="59"/>
      <c r="X102" s="59"/>
      <c r="Y102" s="59"/>
      <c r="Z102" s="61"/>
      <c r="AA102" s="59"/>
      <c r="AB102" s="11"/>
      <c r="AC102" s="11"/>
      <c r="AD102" s="11"/>
      <c r="AE102" s="11"/>
      <c r="AF102" s="11"/>
      <c r="AG102" s="11"/>
      <c r="AH102" s="11"/>
      <c r="AI102" s="11"/>
      <c r="AJ102" s="11"/>
      <c r="AK102" s="11"/>
      <c r="AL102" s="11"/>
      <c r="AM102" s="11"/>
      <c r="AN102" s="11"/>
      <c r="AO102" s="11"/>
    </row>
    <row r="103" spans="2:41" ht="15.75" customHeight="1" x14ac:dyDescent="0.2">
      <c r="B103" s="11"/>
      <c r="C103" s="11"/>
      <c r="D103" s="11"/>
      <c r="E103" s="11"/>
      <c r="F103" s="11"/>
      <c r="G103" s="11"/>
      <c r="H103" s="11"/>
      <c r="I103" s="59"/>
      <c r="J103" s="59"/>
      <c r="K103" s="59"/>
      <c r="L103" s="59"/>
      <c r="M103" s="59"/>
      <c r="N103" s="59"/>
      <c r="O103" s="59"/>
      <c r="P103" s="59"/>
      <c r="Q103" s="59"/>
      <c r="R103" s="59"/>
      <c r="S103" s="59"/>
      <c r="T103" s="59"/>
      <c r="U103" s="59"/>
      <c r="V103" s="59"/>
      <c r="W103" s="59"/>
      <c r="X103" s="59"/>
      <c r="Y103" s="59"/>
      <c r="Z103" s="61"/>
      <c r="AA103" s="59"/>
      <c r="AB103" s="11"/>
      <c r="AC103" s="11"/>
      <c r="AD103" s="11"/>
      <c r="AE103" s="11"/>
      <c r="AF103" s="11"/>
      <c r="AG103" s="11"/>
      <c r="AH103" s="11"/>
      <c r="AI103" s="11"/>
      <c r="AJ103" s="11"/>
      <c r="AK103" s="11"/>
      <c r="AL103" s="11"/>
      <c r="AM103" s="11"/>
      <c r="AN103" s="11"/>
      <c r="AO103" s="11"/>
    </row>
    <row r="104" spans="2:41" ht="15.75" customHeight="1" x14ac:dyDescent="0.2">
      <c r="B104" s="11"/>
      <c r="C104" s="11"/>
      <c r="D104" s="11"/>
      <c r="E104" s="11"/>
      <c r="F104" s="11"/>
      <c r="G104" s="11"/>
      <c r="H104" s="11"/>
      <c r="I104" s="59"/>
      <c r="J104" s="59"/>
      <c r="K104" s="59"/>
      <c r="L104" s="59"/>
      <c r="M104" s="59"/>
      <c r="N104" s="59"/>
      <c r="O104" s="59"/>
      <c r="P104" s="59"/>
      <c r="Q104" s="59"/>
      <c r="R104" s="59"/>
      <c r="S104" s="59"/>
      <c r="T104" s="59"/>
      <c r="U104" s="59"/>
      <c r="V104" s="59"/>
      <c r="W104" s="59"/>
      <c r="X104" s="59"/>
      <c r="Y104" s="59"/>
      <c r="Z104" s="61"/>
      <c r="AA104" s="59"/>
      <c r="AB104" s="11"/>
      <c r="AC104" s="11"/>
      <c r="AD104" s="11"/>
      <c r="AE104" s="11"/>
      <c r="AF104" s="11"/>
      <c r="AG104" s="11"/>
      <c r="AH104" s="11"/>
      <c r="AI104" s="11"/>
      <c r="AJ104" s="11"/>
      <c r="AK104" s="11"/>
      <c r="AL104" s="11"/>
      <c r="AM104" s="11"/>
      <c r="AN104" s="11"/>
      <c r="AO104" s="11"/>
    </row>
    <row r="105" spans="2:41" ht="15.75" customHeight="1" x14ac:dyDescent="0.2">
      <c r="B105" s="11"/>
      <c r="C105" s="11"/>
      <c r="D105" s="11"/>
      <c r="E105" s="11"/>
      <c r="F105" s="11"/>
      <c r="G105" s="11"/>
      <c r="H105" s="11"/>
      <c r="I105" s="59"/>
      <c r="J105" s="59"/>
      <c r="K105" s="59"/>
      <c r="L105" s="59"/>
      <c r="M105" s="59"/>
      <c r="N105" s="59"/>
      <c r="O105" s="59"/>
      <c r="P105" s="59"/>
      <c r="Q105" s="59"/>
      <c r="R105" s="59"/>
      <c r="S105" s="59"/>
      <c r="T105" s="59"/>
      <c r="U105" s="59"/>
      <c r="V105" s="59"/>
      <c r="W105" s="59"/>
      <c r="X105" s="59"/>
      <c r="Y105" s="59"/>
      <c r="Z105" s="61"/>
      <c r="AA105" s="59"/>
      <c r="AB105" s="11"/>
      <c r="AC105" s="11"/>
      <c r="AD105" s="11"/>
      <c r="AE105" s="11"/>
      <c r="AF105" s="11"/>
      <c r="AG105" s="11"/>
      <c r="AH105" s="11"/>
      <c r="AI105" s="11"/>
      <c r="AJ105" s="11"/>
      <c r="AK105" s="11"/>
      <c r="AL105" s="11"/>
      <c r="AM105" s="11"/>
      <c r="AN105" s="11"/>
      <c r="AO105" s="11"/>
    </row>
    <row r="106" spans="2:41" ht="15.75" customHeight="1" x14ac:dyDescent="0.2">
      <c r="B106" s="11"/>
      <c r="C106" s="11"/>
      <c r="D106" s="11"/>
      <c r="E106" s="11"/>
      <c r="F106" s="11"/>
      <c r="G106" s="11"/>
      <c r="H106" s="11"/>
      <c r="I106" s="59"/>
      <c r="J106" s="59"/>
      <c r="K106" s="59"/>
      <c r="L106" s="59"/>
      <c r="M106" s="59"/>
      <c r="N106" s="59"/>
      <c r="O106" s="59"/>
      <c r="P106" s="59"/>
      <c r="Q106" s="59"/>
      <c r="R106" s="59"/>
      <c r="S106" s="59"/>
      <c r="T106" s="59"/>
      <c r="U106" s="59"/>
      <c r="V106" s="59"/>
      <c r="W106" s="59"/>
      <c r="X106" s="59"/>
      <c r="Y106" s="59"/>
      <c r="Z106" s="61"/>
      <c r="AA106" s="59"/>
      <c r="AB106" s="11"/>
      <c r="AC106" s="11"/>
      <c r="AD106" s="11"/>
      <c r="AE106" s="11"/>
      <c r="AF106" s="11"/>
      <c r="AG106" s="11"/>
      <c r="AH106" s="11"/>
      <c r="AI106" s="11"/>
      <c r="AJ106" s="11"/>
      <c r="AK106" s="11"/>
      <c r="AL106" s="11"/>
      <c r="AM106" s="11"/>
      <c r="AN106" s="11"/>
      <c r="AO106" s="11"/>
    </row>
    <row r="107" spans="2:41" ht="15.75" customHeight="1" x14ac:dyDescent="0.2">
      <c r="B107" s="11"/>
      <c r="C107" s="11"/>
      <c r="D107" s="11"/>
      <c r="E107" s="11"/>
      <c r="F107" s="11"/>
      <c r="G107" s="11"/>
      <c r="H107" s="11"/>
      <c r="I107" s="59"/>
      <c r="J107" s="59"/>
      <c r="K107" s="59"/>
      <c r="L107" s="59"/>
      <c r="M107" s="59"/>
      <c r="N107" s="59"/>
      <c r="O107" s="59"/>
      <c r="P107" s="59"/>
      <c r="Q107" s="59"/>
      <c r="R107" s="59"/>
      <c r="S107" s="59"/>
      <c r="T107" s="59"/>
      <c r="U107" s="59"/>
      <c r="V107" s="59"/>
      <c r="W107" s="59"/>
      <c r="X107" s="59"/>
      <c r="Y107" s="59"/>
      <c r="Z107" s="61"/>
      <c r="AA107" s="59"/>
      <c r="AB107" s="11"/>
      <c r="AC107" s="11"/>
      <c r="AD107" s="11"/>
      <c r="AE107" s="11"/>
      <c r="AF107" s="11"/>
      <c r="AG107" s="11"/>
      <c r="AH107" s="11"/>
      <c r="AI107" s="11"/>
      <c r="AJ107" s="11"/>
      <c r="AK107" s="11"/>
      <c r="AL107" s="11"/>
      <c r="AM107" s="11"/>
      <c r="AN107" s="11"/>
      <c r="AO107" s="11"/>
    </row>
    <row r="108" spans="2:41" ht="15.75" customHeight="1" x14ac:dyDescent="0.2">
      <c r="B108" s="11"/>
      <c r="C108" s="11"/>
      <c r="D108" s="11"/>
      <c r="E108" s="11"/>
      <c r="F108" s="11"/>
      <c r="G108" s="11"/>
      <c r="H108" s="11"/>
      <c r="I108" s="59"/>
      <c r="J108" s="59"/>
      <c r="K108" s="59"/>
      <c r="L108" s="59"/>
      <c r="M108" s="59"/>
      <c r="N108" s="59"/>
      <c r="O108" s="59"/>
      <c r="P108" s="59"/>
      <c r="Q108" s="59"/>
      <c r="R108" s="59"/>
      <c r="S108" s="59"/>
      <c r="T108" s="59"/>
      <c r="U108" s="59"/>
      <c r="V108" s="59"/>
      <c r="W108" s="59"/>
      <c r="X108" s="59"/>
      <c r="Y108" s="59"/>
      <c r="Z108" s="61"/>
      <c r="AA108" s="59"/>
      <c r="AB108" s="11"/>
      <c r="AC108" s="11"/>
      <c r="AD108" s="11"/>
      <c r="AE108" s="11"/>
      <c r="AF108" s="11"/>
      <c r="AG108" s="11"/>
      <c r="AH108" s="11"/>
      <c r="AI108" s="11"/>
      <c r="AJ108" s="11"/>
      <c r="AK108" s="11"/>
      <c r="AL108" s="11"/>
      <c r="AM108" s="11"/>
      <c r="AN108" s="11"/>
      <c r="AO108" s="11"/>
    </row>
    <row r="109" spans="2:41" ht="15.75" customHeight="1" x14ac:dyDescent="0.2">
      <c r="B109" s="11"/>
      <c r="C109" s="11"/>
      <c r="D109" s="11"/>
      <c r="E109" s="11"/>
      <c r="F109" s="11"/>
      <c r="G109" s="11"/>
      <c r="H109" s="11"/>
      <c r="I109" s="59"/>
      <c r="J109" s="59"/>
      <c r="K109" s="59"/>
      <c r="L109" s="59"/>
      <c r="M109" s="59"/>
      <c r="N109" s="59"/>
      <c r="O109" s="59"/>
      <c r="P109" s="59"/>
      <c r="Q109" s="59"/>
      <c r="R109" s="59"/>
      <c r="S109" s="59"/>
      <c r="T109" s="59"/>
      <c r="U109" s="59"/>
      <c r="V109" s="59"/>
      <c r="W109" s="59"/>
      <c r="X109" s="59"/>
      <c r="Y109" s="59"/>
      <c r="Z109" s="61"/>
      <c r="AA109" s="59"/>
      <c r="AB109" s="11"/>
      <c r="AC109" s="11"/>
      <c r="AD109" s="11"/>
      <c r="AE109" s="11"/>
      <c r="AF109" s="11"/>
      <c r="AG109" s="11"/>
      <c r="AH109" s="11"/>
      <c r="AI109" s="11"/>
      <c r="AJ109" s="11"/>
      <c r="AK109" s="11"/>
      <c r="AL109" s="11"/>
      <c r="AM109" s="11"/>
      <c r="AN109" s="11"/>
      <c r="AO109" s="11"/>
    </row>
    <row r="110" spans="2:41" ht="15.75" customHeight="1" x14ac:dyDescent="0.2">
      <c r="B110" s="11"/>
      <c r="C110" s="11"/>
      <c r="D110" s="11"/>
      <c r="E110" s="11"/>
      <c r="F110" s="11"/>
      <c r="G110" s="11"/>
      <c r="H110" s="11"/>
      <c r="I110" s="59"/>
      <c r="J110" s="59"/>
      <c r="K110" s="59"/>
      <c r="L110" s="59"/>
      <c r="M110" s="59"/>
      <c r="N110" s="59"/>
      <c r="O110" s="59"/>
      <c r="P110" s="59"/>
      <c r="Q110" s="59"/>
      <c r="R110" s="59"/>
      <c r="S110" s="59"/>
      <c r="T110" s="59"/>
      <c r="U110" s="59"/>
      <c r="V110" s="59"/>
      <c r="W110" s="59"/>
      <c r="X110" s="59"/>
      <c r="Y110" s="59"/>
      <c r="Z110" s="61"/>
      <c r="AA110" s="59"/>
      <c r="AB110" s="11"/>
      <c r="AC110" s="11"/>
      <c r="AD110" s="11"/>
      <c r="AE110" s="11"/>
      <c r="AF110" s="11"/>
      <c r="AG110" s="11"/>
      <c r="AH110" s="11"/>
      <c r="AI110" s="11"/>
      <c r="AJ110" s="11"/>
      <c r="AK110" s="11"/>
      <c r="AL110" s="11"/>
      <c r="AM110" s="11"/>
      <c r="AN110" s="11"/>
      <c r="AO110" s="11"/>
    </row>
    <row r="111" spans="2:41" ht="15.75" customHeight="1" x14ac:dyDescent="0.2">
      <c r="B111" s="11"/>
      <c r="C111" s="11"/>
      <c r="D111" s="11"/>
      <c r="E111" s="11"/>
      <c r="F111" s="11"/>
      <c r="G111" s="11"/>
      <c r="H111" s="11"/>
      <c r="I111" s="59"/>
      <c r="J111" s="59"/>
      <c r="K111" s="59"/>
      <c r="L111" s="59"/>
      <c r="M111" s="59"/>
      <c r="N111" s="59"/>
      <c r="O111" s="59"/>
      <c r="P111" s="59"/>
      <c r="Q111" s="59"/>
      <c r="R111" s="59"/>
      <c r="S111" s="59"/>
      <c r="T111" s="59"/>
      <c r="U111" s="59"/>
      <c r="V111" s="59"/>
      <c r="W111" s="59"/>
      <c r="X111" s="59"/>
      <c r="Y111" s="59"/>
      <c r="Z111" s="61"/>
      <c r="AA111" s="59"/>
      <c r="AB111" s="11"/>
      <c r="AC111" s="11"/>
      <c r="AD111" s="11"/>
      <c r="AE111" s="11"/>
      <c r="AF111" s="11"/>
      <c r="AG111" s="11"/>
      <c r="AH111" s="11"/>
      <c r="AI111" s="11"/>
      <c r="AJ111" s="11"/>
      <c r="AK111" s="11"/>
      <c r="AL111" s="11"/>
      <c r="AM111" s="11"/>
      <c r="AN111" s="11"/>
      <c r="AO111" s="11"/>
    </row>
    <row r="112" spans="2:41" ht="15.75" customHeight="1" x14ac:dyDescent="0.2">
      <c r="B112" s="11"/>
      <c r="C112" s="11"/>
      <c r="D112" s="11"/>
      <c r="E112" s="11"/>
      <c r="F112" s="11"/>
      <c r="G112" s="11"/>
      <c r="H112" s="11"/>
      <c r="I112" s="59"/>
      <c r="J112" s="59"/>
      <c r="K112" s="59"/>
      <c r="L112" s="59"/>
      <c r="M112" s="59"/>
      <c r="N112" s="59"/>
      <c r="O112" s="59"/>
      <c r="P112" s="59"/>
      <c r="Q112" s="59"/>
      <c r="R112" s="59"/>
      <c r="S112" s="59"/>
      <c r="T112" s="59"/>
      <c r="U112" s="59"/>
      <c r="V112" s="59"/>
      <c r="W112" s="59"/>
      <c r="X112" s="59"/>
      <c r="Y112" s="59"/>
      <c r="Z112" s="61"/>
      <c r="AA112" s="59"/>
      <c r="AB112" s="11"/>
      <c r="AC112" s="11"/>
      <c r="AD112" s="11"/>
      <c r="AE112" s="11"/>
      <c r="AF112" s="11"/>
      <c r="AG112" s="11"/>
      <c r="AH112" s="11"/>
      <c r="AI112" s="11"/>
      <c r="AJ112" s="11"/>
      <c r="AK112" s="11"/>
      <c r="AL112" s="11"/>
      <c r="AM112" s="11"/>
      <c r="AN112" s="11"/>
      <c r="AO112" s="11"/>
    </row>
    <row r="113" spans="2:41" ht="15.75" customHeight="1" x14ac:dyDescent="0.2">
      <c r="B113" s="11"/>
      <c r="C113" s="11"/>
      <c r="D113" s="11"/>
      <c r="E113" s="11"/>
      <c r="F113" s="11"/>
      <c r="G113" s="11"/>
      <c r="H113" s="11"/>
      <c r="I113" s="59"/>
      <c r="J113" s="59"/>
      <c r="K113" s="59"/>
      <c r="L113" s="59"/>
      <c r="M113" s="59"/>
      <c r="N113" s="59"/>
      <c r="O113" s="59"/>
      <c r="P113" s="59"/>
      <c r="Q113" s="59"/>
      <c r="R113" s="59"/>
      <c r="S113" s="59"/>
      <c r="T113" s="59"/>
      <c r="U113" s="59"/>
      <c r="V113" s="59"/>
      <c r="W113" s="59"/>
      <c r="X113" s="59"/>
      <c r="Y113" s="59"/>
      <c r="Z113" s="61"/>
      <c r="AA113" s="59"/>
      <c r="AB113" s="11"/>
      <c r="AC113" s="11"/>
      <c r="AD113" s="11"/>
      <c r="AE113" s="11"/>
      <c r="AF113" s="11"/>
      <c r="AG113" s="11"/>
      <c r="AH113" s="11"/>
      <c r="AI113" s="11"/>
      <c r="AJ113" s="11"/>
      <c r="AK113" s="11"/>
      <c r="AL113" s="11"/>
      <c r="AM113" s="11"/>
      <c r="AN113" s="11"/>
      <c r="AO113" s="11"/>
    </row>
    <row r="114" spans="2:41" ht="15.75" customHeight="1" x14ac:dyDescent="0.2">
      <c r="B114" s="11"/>
      <c r="C114" s="11"/>
      <c r="D114" s="11"/>
      <c r="E114" s="11"/>
      <c r="F114" s="11"/>
      <c r="G114" s="11"/>
      <c r="H114" s="11"/>
      <c r="I114" s="59"/>
      <c r="J114" s="59"/>
      <c r="K114" s="59"/>
      <c r="L114" s="59"/>
      <c r="M114" s="59"/>
      <c r="N114" s="59"/>
      <c r="O114" s="59"/>
      <c r="P114" s="59"/>
      <c r="Q114" s="59"/>
      <c r="R114" s="59"/>
      <c r="S114" s="59"/>
      <c r="T114" s="59"/>
      <c r="U114" s="59"/>
      <c r="V114" s="59"/>
      <c r="W114" s="59"/>
      <c r="X114" s="59"/>
      <c r="Y114" s="59"/>
      <c r="Z114" s="61"/>
      <c r="AA114" s="59"/>
      <c r="AB114" s="11"/>
      <c r="AC114" s="11"/>
      <c r="AD114" s="11"/>
      <c r="AE114" s="11"/>
      <c r="AF114" s="11"/>
      <c r="AG114" s="11"/>
      <c r="AH114" s="11"/>
      <c r="AI114" s="11"/>
      <c r="AJ114" s="11"/>
      <c r="AK114" s="11"/>
      <c r="AL114" s="11"/>
      <c r="AM114" s="11"/>
      <c r="AN114" s="11"/>
      <c r="AO114" s="11"/>
    </row>
    <row r="115" spans="2:41" ht="15.75" customHeight="1" x14ac:dyDescent="0.2">
      <c r="B115" s="11"/>
      <c r="C115" s="11"/>
      <c r="D115" s="11"/>
      <c r="E115" s="11"/>
      <c r="F115" s="11"/>
      <c r="G115" s="11"/>
      <c r="H115" s="11"/>
      <c r="I115" s="59"/>
      <c r="J115" s="59"/>
      <c r="K115" s="59"/>
      <c r="L115" s="59"/>
      <c r="M115" s="59"/>
      <c r="N115" s="59"/>
      <c r="O115" s="59"/>
      <c r="P115" s="59"/>
      <c r="Q115" s="59"/>
      <c r="R115" s="59"/>
      <c r="S115" s="59"/>
      <c r="T115" s="59"/>
      <c r="U115" s="59"/>
      <c r="V115" s="59"/>
      <c r="W115" s="59"/>
      <c r="X115" s="59"/>
      <c r="Y115" s="59"/>
      <c r="Z115" s="61"/>
      <c r="AA115" s="59"/>
      <c r="AB115" s="11"/>
      <c r="AC115" s="11"/>
      <c r="AD115" s="11"/>
      <c r="AE115" s="11"/>
      <c r="AF115" s="11"/>
      <c r="AG115" s="11"/>
      <c r="AH115" s="11"/>
      <c r="AI115" s="11"/>
      <c r="AJ115" s="11"/>
      <c r="AK115" s="11"/>
      <c r="AL115" s="11"/>
      <c r="AM115" s="11"/>
      <c r="AN115" s="11"/>
      <c r="AO115" s="11"/>
    </row>
    <row r="116" spans="2:41" ht="15.75" customHeight="1" x14ac:dyDescent="0.2">
      <c r="B116" s="11"/>
      <c r="C116" s="11"/>
      <c r="D116" s="11"/>
      <c r="E116" s="11"/>
      <c r="F116" s="11"/>
      <c r="G116" s="11"/>
      <c r="H116" s="11"/>
      <c r="I116" s="59"/>
      <c r="J116" s="59"/>
      <c r="K116" s="59"/>
      <c r="L116" s="59"/>
      <c r="M116" s="59"/>
      <c r="N116" s="59"/>
      <c r="O116" s="59"/>
      <c r="P116" s="59"/>
      <c r="Q116" s="59"/>
      <c r="R116" s="59"/>
      <c r="S116" s="59"/>
      <c r="T116" s="59"/>
      <c r="U116" s="59"/>
      <c r="V116" s="59"/>
      <c r="W116" s="59"/>
      <c r="X116" s="59"/>
      <c r="Y116" s="59"/>
      <c r="Z116" s="61"/>
      <c r="AA116" s="59"/>
      <c r="AB116" s="11"/>
      <c r="AC116" s="11"/>
      <c r="AD116" s="11"/>
      <c r="AE116" s="11"/>
      <c r="AF116" s="11"/>
      <c r="AG116" s="11"/>
      <c r="AH116" s="11"/>
      <c r="AI116" s="11"/>
      <c r="AJ116" s="11"/>
      <c r="AK116" s="11"/>
      <c r="AL116" s="11"/>
      <c r="AM116" s="11"/>
      <c r="AN116" s="11"/>
      <c r="AO116" s="11"/>
    </row>
    <row r="117" spans="2:41" ht="15.75" customHeight="1" x14ac:dyDescent="0.2">
      <c r="B117" s="11"/>
      <c r="C117" s="11"/>
      <c r="D117" s="11"/>
      <c r="E117" s="11"/>
      <c r="F117" s="11"/>
      <c r="G117" s="11"/>
      <c r="H117" s="11"/>
      <c r="I117" s="59"/>
      <c r="J117" s="59"/>
      <c r="K117" s="59"/>
      <c r="L117" s="59"/>
      <c r="M117" s="59"/>
      <c r="N117" s="59"/>
      <c r="O117" s="59"/>
      <c r="P117" s="59"/>
      <c r="Q117" s="59"/>
      <c r="R117" s="59"/>
      <c r="S117" s="59"/>
      <c r="T117" s="59"/>
      <c r="U117" s="59"/>
      <c r="V117" s="59"/>
      <c r="W117" s="59"/>
      <c r="X117" s="59"/>
      <c r="Y117" s="59"/>
      <c r="Z117" s="61"/>
      <c r="AA117" s="59"/>
      <c r="AB117" s="11"/>
      <c r="AC117" s="11"/>
      <c r="AD117" s="11"/>
      <c r="AE117" s="11"/>
      <c r="AF117" s="11"/>
      <c r="AG117" s="11"/>
      <c r="AH117" s="11"/>
      <c r="AI117" s="11"/>
      <c r="AJ117" s="11"/>
      <c r="AK117" s="11"/>
      <c r="AL117" s="11"/>
      <c r="AM117" s="11"/>
      <c r="AN117" s="11"/>
      <c r="AO117" s="11"/>
    </row>
    <row r="118" spans="2:41" ht="15.75" customHeight="1" x14ac:dyDescent="0.2">
      <c r="B118" s="11"/>
      <c r="C118" s="11"/>
      <c r="D118" s="11"/>
      <c r="E118" s="11"/>
      <c r="F118" s="11"/>
      <c r="G118" s="11"/>
      <c r="H118" s="11"/>
      <c r="I118" s="59"/>
      <c r="J118" s="59"/>
      <c r="K118" s="59"/>
      <c r="L118" s="59"/>
      <c r="M118" s="59"/>
      <c r="N118" s="59"/>
      <c r="O118" s="59"/>
      <c r="P118" s="59"/>
      <c r="Q118" s="59"/>
      <c r="R118" s="59"/>
      <c r="S118" s="59"/>
      <c r="T118" s="59"/>
      <c r="U118" s="59"/>
      <c r="V118" s="59"/>
      <c r="W118" s="59"/>
      <c r="X118" s="59"/>
      <c r="Y118" s="59"/>
      <c r="Z118" s="61"/>
      <c r="AA118" s="59"/>
      <c r="AB118" s="11"/>
      <c r="AC118" s="11"/>
      <c r="AD118" s="11"/>
      <c r="AE118" s="11"/>
      <c r="AF118" s="11"/>
      <c r="AG118" s="11"/>
      <c r="AH118" s="11"/>
      <c r="AI118" s="11"/>
      <c r="AJ118" s="11"/>
      <c r="AK118" s="11"/>
      <c r="AL118" s="11"/>
      <c r="AM118" s="11"/>
      <c r="AN118" s="11"/>
      <c r="AO118" s="11"/>
    </row>
    <row r="119" spans="2:41" ht="15.75" customHeight="1" x14ac:dyDescent="0.2">
      <c r="B119" s="11"/>
      <c r="C119" s="11"/>
      <c r="D119" s="11"/>
      <c r="E119" s="11"/>
      <c r="F119" s="11"/>
      <c r="G119" s="11"/>
      <c r="H119" s="11"/>
      <c r="I119" s="59"/>
      <c r="J119" s="59"/>
      <c r="K119" s="59"/>
      <c r="L119" s="59"/>
      <c r="M119" s="59"/>
      <c r="N119" s="59"/>
      <c r="O119" s="59"/>
      <c r="P119" s="59"/>
      <c r="Q119" s="59"/>
      <c r="R119" s="59"/>
      <c r="S119" s="59"/>
      <c r="T119" s="59"/>
      <c r="U119" s="59"/>
      <c r="V119" s="59"/>
      <c r="W119" s="59"/>
      <c r="X119" s="59"/>
      <c r="Y119" s="59"/>
      <c r="Z119" s="61"/>
      <c r="AA119" s="59"/>
      <c r="AB119" s="11"/>
      <c r="AC119" s="11"/>
      <c r="AD119" s="11"/>
      <c r="AE119" s="11"/>
      <c r="AF119" s="11"/>
      <c r="AG119" s="11"/>
      <c r="AH119" s="11"/>
      <c r="AI119" s="11"/>
      <c r="AJ119" s="11"/>
      <c r="AK119" s="11"/>
      <c r="AL119" s="11"/>
      <c r="AM119" s="11"/>
      <c r="AN119" s="11"/>
      <c r="AO119" s="11"/>
    </row>
    <row r="120" spans="2:41" ht="15.75" customHeight="1" x14ac:dyDescent="0.2">
      <c r="B120" s="11"/>
      <c r="C120" s="11"/>
      <c r="D120" s="11"/>
      <c r="E120" s="11"/>
      <c r="F120" s="11"/>
      <c r="G120" s="11"/>
      <c r="H120" s="11"/>
      <c r="I120" s="59"/>
      <c r="J120" s="59"/>
      <c r="K120" s="59"/>
      <c r="L120" s="59"/>
      <c r="M120" s="59"/>
      <c r="N120" s="59"/>
      <c r="O120" s="59"/>
      <c r="P120" s="59"/>
      <c r="Q120" s="59"/>
      <c r="R120" s="59"/>
      <c r="S120" s="59"/>
      <c r="T120" s="59"/>
      <c r="U120" s="59"/>
      <c r="V120" s="59"/>
      <c r="W120" s="59"/>
      <c r="X120" s="59"/>
      <c r="Y120" s="59"/>
      <c r="Z120" s="61"/>
      <c r="AA120" s="59"/>
      <c r="AB120" s="11"/>
      <c r="AC120" s="11"/>
      <c r="AD120" s="11"/>
      <c r="AE120" s="11"/>
      <c r="AF120" s="11"/>
      <c r="AG120" s="11"/>
      <c r="AH120" s="11"/>
      <c r="AI120" s="11"/>
      <c r="AJ120" s="11"/>
      <c r="AK120" s="11"/>
      <c r="AL120" s="11"/>
      <c r="AM120" s="11"/>
      <c r="AN120" s="11"/>
      <c r="AO120" s="11"/>
    </row>
    <row r="121" spans="2:41" ht="15.75" customHeight="1" x14ac:dyDescent="0.2">
      <c r="B121" s="11"/>
      <c r="C121" s="11"/>
      <c r="D121" s="11"/>
      <c r="E121" s="11"/>
      <c r="F121" s="11"/>
      <c r="G121" s="11"/>
      <c r="H121" s="11"/>
      <c r="I121" s="59"/>
      <c r="J121" s="59"/>
      <c r="K121" s="59"/>
      <c r="L121" s="59"/>
      <c r="M121" s="59"/>
      <c r="N121" s="59"/>
      <c r="O121" s="59"/>
      <c r="P121" s="59"/>
      <c r="Q121" s="59"/>
      <c r="R121" s="59"/>
      <c r="S121" s="59"/>
      <c r="T121" s="59"/>
      <c r="U121" s="59"/>
      <c r="V121" s="59"/>
      <c r="W121" s="59"/>
      <c r="X121" s="59"/>
      <c r="Y121" s="59"/>
      <c r="Z121" s="61"/>
      <c r="AA121" s="59"/>
      <c r="AB121" s="11"/>
      <c r="AC121" s="11"/>
      <c r="AD121" s="11"/>
      <c r="AE121" s="11"/>
      <c r="AF121" s="11"/>
      <c r="AG121" s="11"/>
      <c r="AH121" s="11"/>
      <c r="AI121" s="11"/>
      <c r="AJ121" s="11"/>
      <c r="AK121" s="11"/>
      <c r="AL121" s="11"/>
      <c r="AM121" s="11"/>
      <c r="AN121" s="11"/>
      <c r="AO121" s="11"/>
    </row>
    <row r="122" spans="2:41" ht="15.75" customHeight="1" x14ac:dyDescent="0.2">
      <c r="B122" s="11"/>
      <c r="C122" s="11"/>
      <c r="D122" s="11"/>
      <c r="E122" s="11"/>
      <c r="F122" s="11"/>
      <c r="G122" s="11"/>
      <c r="H122" s="11"/>
      <c r="I122" s="59"/>
      <c r="J122" s="59"/>
      <c r="K122" s="59"/>
      <c r="L122" s="59"/>
      <c r="M122" s="59"/>
      <c r="N122" s="59"/>
      <c r="O122" s="59"/>
      <c r="P122" s="59"/>
      <c r="Q122" s="59"/>
      <c r="R122" s="59"/>
      <c r="S122" s="59"/>
      <c r="T122" s="59"/>
      <c r="U122" s="59"/>
      <c r="V122" s="59"/>
      <c r="W122" s="59"/>
      <c r="X122" s="59"/>
      <c r="Y122" s="59"/>
      <c r="Z122" s="61"/>
      <c r="AA122" s="59"/>
      <c r="AB122" s="11"/>
      <c r="AC122" s="11"/>
      <c r="AD122" s="11"/>
      <c r="AE122" s="11"/>
      <c r="AF122" s="11"/>
      <c r="AG122" s="11"/>
      <c r="AH122" s="11"/>
      <c r="AI122" s="11"/>
      <c r="AJ122" s="11"/>
      <c r="AK122" s="11"/>
      <c r="AL122" s="11"/>
      <c r="AM122" s="11"/>
      <c r="AN122" s="11"/>
      <c r="AO122" s="11"/>
    </row>
    <row r="123" spans="2:41" ht="15.75" customHeight="1" x14ac:dyDescent="0.2">
      <c r="B123" s="11"/>
      <c r="C123" s="11"/>
      <c r="D123" s="11"/>
      <c r="E123" s="11"/>
      <c r="F123" s="11"/>
      <c r="G123" s="11"/>
      <c r="H123" s="11"/>
      <c r="I123" s="59"/>
      <c r="J123" s="59"/>
      <c r="K123" s="59"/>
      <c r="L123" s="59"/>
      <c r="M123" s="59"/>
      <c r="N123" s="59"/>
      <c r="O123" s="59"/>
      <c r="P123" s="59"/>
      <c r="Q123" s="59"/>
      <c r="R123" s="59"/>
      <c r="S123" s="59"/>
      <c r="T123" s="59"/>
      <c r="U123" s="59"/>
      <c r="V123" s="59"/>
      <c r="W123" s="59"/>
      <c r="X123" s="59"/>
      <c r="Y123" s="59"/>
      <c r="Z123" s="61"/>
      <c r="AA123" s="59"/>
      <c r="AB123" s="11"/>
      <c r="AC123" s="11"/>
      <c r="AD123" s="11"/>
      <c r="AE123" s="11"/>
      <c r="AF123" s="11"/>
      <c r="AG123" s="11"/>
      <c r="AH123" s="11"/>
      <c r="AI123" s="11"/>
      <c r="AJ123" s="11"/>
      <c r="AK123" s="11"/>
      <c r="AL123" s="11"/>
      <c r="AM123" s="11"/>
      <c r="AN123" s="11"/>
      <c r="AO123" s="11"/>
    </row>
    <row r="124" spans="2:41" ht="15.75" customHeight="1" x14ac:dyDescent="0.2">
      <c r="B124" s="11"/>
      <c r="C124" s="11"/>
      <c r="D124" s="11"/>
      <c r="E124" s="11"/>
      <c r="F124" s="11"/>
      <c r="G124" s="11"/>
      <c r="H124" s="11"/>
      <c r="I124" s="59"/>
      <c r="J124" s="59"/>
      <c r="K124" s="59"/>
      <c r="L124" s="59"/>
      <c r="M124" s="59"/>
      <c r="N124" s="59"/>
      <c r="O124" s="59"/>
      <c r="P124" s="59"/>
      <c r="Q124" s="59"/>
      <c r="R124" s="59"/>
      <c r="S124" s="59"/>
      <c r="T124" s="59"/>
      <c r="U124" s="59"/>
      <c r="V124" s="59"/>
      <c r="W124" s="59"/>
      <c r="X124" s="59"/>
      <c r="Y124" s="59"/>
      <c r="Z124" s="61"/>
      <c r="AA124" s="59"/>
      <c r="AB124" s="11"/>
      <c r="AC124" s="11"/>
      <c r="AD124" s="11"/>
      <c r="AE124" s="11"/>
      <c r="AF124" s="11"/>
      <c r="AG124" s="11"/>
      <c r="AH124" s="11"/>
      <c r="AI124" s="11"/>
      <c r="AJ124" s="11"/>
      <c r="AK124" s="11"/>
      <c r="AL124" s="11"/>
      <c r="AM124" s="11"/>
      <c r="AN124" s="11"/>
      <c r="AO124" s="11"/>
    </row>
    <row r="125" spans="2:41" ht="15.75" customHeight="1" x14ac:dyDescent="0.2">
      <c r="B125" s="11"/>
      <c r="C125" s="11"/>
      <c r="D125" s="11"/>
      <c r="E125" s="11"/>
      <c r="F125" s="11"/>
      <c r="G125" s="11"/>
      <c r="H125" s="11"/>
      <c r="I125" s="59"/>
      <c r="J125" s="59"/>
      <c r="K125" s="59"/>
      <c r="L125" s="59"/>
      <c r="M125" s="59"/>
      <c r="N125" s="59"/>
      <c r="O125" s="59"/>
      <c r="P125" s="59"/>
      <c r="Q125" s="59"/>
      <c r="R125" s="59"/>
      <c r="S125" s="59"/>
      <c r="T125" s="59"/>
      <c r="U125" s="59"/>
      <c r="V125" s="59"/>
      <c r="W125" s="59"/>
      <c r="X125" s="59"/>
      <c r="Y125" s="59"/>
      <c r="Z125" s="61"/>
      <c r="AA125" s="59"/>
      <c r="AB125" s="11"/>
      <c r="AC125" s="11"/>
      <c r="AD125" s="11"/>
      <c r="AE125" s="11"/>
      <c r="AF125" s="11"/>
      <c r="AG125" s="11"/>
      <c r="AH125" s="11"/>
      <c r="AI125" s="11"/>
      <c r="AJ125" s="11"/>
      <c r="AK125" s="11"/>
      <c r="AL125" s="11"/>
      <c r="AM125" s="11"/>
      <c r="AN125" s="11"/>
      <c r="AO125" s="11"/>
    </row>
    <row r="126" spans="2:41" ht="15.75" customHeight="1" x14ac:dyDescent="0.2">
      <c r="B126" s="11"/>
      <c r="C126" s="11"/>
      <c r="D126" s="11"/>
      <c r="E126" s="11"/>
      <c r="F126" s="11"/>
      <c r="G126" s="11"/>
      <c r="H126" s="11"/>
      <c r="I126" s="59"/>
      <c r="J126" s="59"/>
      <c r="K126" s="59"/>
      <c r="L126" s="59"/>
      <c r="M126" s="59"/>
      <c r="N126" s="59"/>
      <c r="O126" s="59"/>
      <c r="P126" s="59"/>
      <c r="Q126" s="59"/>
      <c r="R126" s="59"/>
      <c r="S126" s="59"/>
      <c r="T126" s="59"/>
      <c r="U126" s="59"/>
      <c r="V126" s="59"/>
      <c r="W126" s="59"/>
      <c r="X126" s="59"/>
      <c r="Y126" s="59"/>
      <c r="Z126" s="61"/>
      <c r="AA126" s="59"/>
      <c r="AB126" s="11"/>
      <c r="AC126" s="11"/>
      <c r="AD126" s="11"/>
      <c r="AE126" s="11"/>
      <c r="AF126" s="11"/>
      <c r="AG126" s="11"/>
      <c r="AH126" s="11"/>
      <c r="AI126" s="11"/>
      <c r="AJ126" s="11"/>
      <c r="AK126" s="11"/>
      <c r="AL126" s="11"/>
      <c r="AM126" s="11"/>
      <c r="AN126" s="11"/>
      <c r="AO126" s="11"/>
    </row>
    <row r="127" spans="2:41" ht="15.75" customHeight="1" x14ac:dyDescent="0.2">
      <c r="B127" s="11"/>
      <c r="C127" s="11"/>
      <c r="D127" s="11"/>
      <c r="E127" s="11"/>
      <c r="F127" s="11"/>
      <c r="G127" s="11"/>
      <c r="H127" s="11"/>
      <c r="I127" s="59"/>
      <c r="J127" s="59"/>
      <c r="K127" s="59"/>
      <c r="L127" s="59"/>
      <c r="M127" s="59"/>
      <c r="N127" s="59"/>
      <c r="O127" s="59"/>
      <c r="P127" s="59"/>
      <c r="Q127" s="59"/>
      <c r="R127" s="59"/>
      <c r="S127" s="59"/>
      <c r="T127" s="59"/>
      <c r="U127" s="59"/>
      <c r="V127" s="59"/>
      <c r="W127" s="59"/>
      <c r="X127" s="59"/>
      <c r="Y127" s="59"/>
      <c r="Z127" s="61"/>
      <c r="AA127" s="59"/>
      <c r="AB127" s="11"/>
      <c r="AC127" s="11"/>
      <c r="AD127" s="11"/>
      <c r="AE127" s="11"/>
      <c r="AF127" s="11"/>
      <c r="AG127" s="11"/>
      <c r="AH127" s="11"/>
      <c r="AI127" s="11"/>
      <c r="AJ127" s="11"/>
      <c r="AK127" s="11"/>
      <c r="AL127" s="11"/>
      <c r="AM127" s="11"/>
      <c r="AN127" s="11"/>
      <c r="AO127" s="11"/>
    </row>
    <row r="128" spans="2:41" ht="15.75" customHeight="1" x14ac:dyDescent="0.2">
      <c r="B128" s="11"/>
      <c r="C128" s="11"/>
      <c r="D128" s="11"/>
      <c r="E128" s="11"/>
      <c r="F128" s="11"/>
      <c r="G128" s="11"/>
      <c r="H128" s="11"/>
      <c r="I128" s="59"/>
      <c r="J128" s="59"/>
      <c r="K128" s="59"/>
      <c r="L128" s="59"/>
      <c r="M128" s="59"/>
      <c r="N128" s="59"/>
      <c r="O128" s="59"/>
      <c r="P128" s="59"/>
      <c r="Q128" s="59"/>
      <c r="R128" s="59"/>
      <c r="S128" s="59"/>
      <c r="T128" s="59"/>
      <c r="U128" s="59"/>
      <c r="V128" s="59"/>
      <c r="W128" s="59"/>
      <c r="X128" s="59"/>
      <c r="Y128" s="59"/>
      <c r="Z128" s="61"/>
      <c r="AA128" s="59"/>
      <c r="AB128" s="11"/>
      <c r="AC128" s="11"/>
      <c r="AD128" s="11"/>
      <c r="AE128" s="11"/>
      <c r="AF128" s="11"/>
      <c r="AG128" s="11"/>
      <c r="AH128" s="11"/>
      <c r="AI128" s="11"/>
      <c r="AJ128" s="11"/>
      <c r="AK128" s="11"/>
      <c r="AL128" s="11"/>
      <c r="AM128" s="11"/>
      <c r="AN128" s="11"/>
      <c r="AO128" s="11"/>
    </row>
    <row r="129" spans="2:41" ht="15.75" customHeight="1" x14ac:dyDescent="0.2">
      <c r="B129" s="11"/>
      <c r="C129" s="11"/>
      <c r="D129" s="11"/>
      <c r="E129" s="11"/>
      <c r="F129" s="11"/>
      <c r="G129" s="11"/>
      <c r="H129" s="11"/>
      <c r="I129" s="59"/>
      <c r="J129" s="59"/>
      <c r="K129" s="59"/>
      <c r="L129" s="59"/>
      <c r="M129" s="59"/>
      <c r="N129" s="59"/>
      <c r="O129" s="59"/>
      <c r="P129" s="59"/>
      <c r="Q129" s="59"/>
      <c r="R129" s="59"/>
      <c r="S129" s="59"/>
      <c r="T129" s="59"/>
      <c r="U129" s="59"/>
      <c r="V129" s="59"/>
      <c r="W129" s="59"/>
      <c r="X129" s="59"/>
      <c r="Y129" s="59"/>
      <c r="Z129" s="61"/>
      <c r="AA129" s="59"/>
      <c r="AB129" s="11"/>
      <c r="AC129" s="11"/>
      <c r="AD129" s="11"/>
      <c r="AE129" s="11"/>
      <c r="AF129" s="11"/>
      <c r="AG129" s="11"/>
      <c r="AH129" s="11"/>
      <c r="AI129" s="11"/>
      <c r="AJ129" s="11"/>
      <c r="AK129" s="11"/>
      <c r="AL129" s="11"/>
      <c r="AM129" s="11"/>
      <c r="AN129" s="11"/>
      <c r="AO129" s="11"/>
    </row>
    <row r="130" spans="2:41" ht="15.75" customHeight="1" x14ac:dyDescent="0.2">
      <c r="B130" s="11"/>
      <c r="C130" s="11"/>
      <c r="D130" s="11"/>
      <c r="E130" s="11"/>
      <c r="F130" s="11"/>
      <c r="G130" s="11"/>
      <c r="H130" s="11"/>
      <c r="I130" s="59"/>
      <c r="J130" s="59"/>
      <c r="K130" s="59"/>
      <c r="L130" s="59"/>
      <c r="M130" s="59"/>
      <c r="N130" s="59"/>
      <c r="O130" s="59"/>
      <c r="P130" s="59"/>
      <c r="Q130" s="59"/>
      <c r="R130" s="59"/>
      <c r="S130" s="59"/>
      <c r="T130" s="59"/>
      <c r="U130" s="59"/>
      <c r="V130" s="59"/>
      <c r="W130" s="59"/>
      <c r="X130" s="59"/>
      <c r="Y130" s="59"/>
      <c r="Z130" s="61"/>
      <c r="AA130" s="59"/>
      <c r="AB130" s="11"/>
      <c r="AC130" s="11"/>
      <c r="AD130" s="11"/>
      <c r="AE130" s="11"/>
      <c r="AF130" s="11"/>
      <c r="AG130" s="11"/>
      <c r="AH130" s="11"/>
      <c r="AI130" s="11"/>
      <c r="AJ130" s="11"/>
      <c r="AK130" s="11"/>
      <c r="AL130" s="11"/>
      <c r="AM130" s="11"/>
      <c r="AN130" s="11"/>
      <c r="AO130" s="11"/>
    </row>
    <row r="131" spans="2:41" ht="15.75" customHeight="1" x14ac:dyDescent="0.2">
      <c r="B131" s="11"/>
      <c r="C131" s="11"/>
      <c r="D131" s="11"/>
      <c r="E131" s="11"/>
      <c r="F131" s="11"/>
      <c r="G131" s="11"/>
      <c r="H131" s="11"/>
      <c r="I131" s="59"/>
      <c r="J131" s="59"/>
      <c r="K131" s="59"/>
      <c r="L131" s="59"/>
      <c r="M131" s="59"/>
      <c r="N131" s="59"/>
      <c r="O131" s="59"/>
      <c r="P131" s="59"/>
      <c r="Q131" s="59"/>
      <c r="R131" s="59"/>
      <c r="S131" s="59"/>
      <c r="T131" s="59"/>
      <c r="U131" s="59"/>
      <c r="V131" s="59"/>
      <c r="W131" s="59"/>
      <c r="X131" s="59"/>
      <c r="Y131" s="59"/>
      <c r="Z131" s="61"/>
      <c r="AA131" s="59"/>
      <c r="AB131" s="11"/>
      <c r="AC131" s="11"/>
      <c r="AD131" s="11"/>
      <c r="AE131" s="11"/>
      <c r="AF131" s="11"/>
      <c r="AG131" s="11"/>
      <c r="AH131" s="11"/>
      <c r="AI131" s="11"/>
      <c r="AJ131" s="11"/>
      <c r="AK131" s="11"/>
      <c r="AL131" s="11"/>
      <c r="AM131" s="11"/>
      <c r="AN131" s="11"/>
      <c r="AO131" s="11"/>
    </row>
    <row r="132" spans="2:41" ht="15.75" customHeight="1" x14ac:dyDescent="0.2">
      <c r="B132" s="11"/>
      <c r="C132" s="11"/>
      <c r="D132" s="11"/>
      <c r="E132" s="11"/>
      <c r="F132" s="11"/>
      <c r="G132" s="11"/>
      <c r="H132" s="11"/>
      <c r="I132" s="59"/>
      <c r="J132" s="59"/>
      <c r="K132" s="59"/>
      <c r="L132" s="59"/>
      <c r="M132" s="59"/>
      <c r="N132" s="59"/>
      <c r="O132" s="59"/>
      <c r="P132" s="59"/>
      <c r="Q132" s="59"/>
      <c r="R132" s="59"/>
      <c r="S132" s="59"/>
      <c r="T132" s="59"/>
      <c r="U132" s="59"/>
      <c r="V132" s="59"/>
      <c r="W132" s="59"/>
      <c r="X132" s="59"/>
      <c r="Y132" s="59"/>
      <c r="Z132" s="61"/>
      <c r="AA132" s="59"/>
      <c r="AB132" s="11"/>
      <c r="AC132" s="11"/>
      <c r="AD132" s="11"/>
      <c r="AE132" s="11"/>
      <c r="AF132" s="11"/>
      <c r="AG132" s="11"/>
      <c r="AH132" s="11"/>
      <c r="AI132" s="11"/>
      <c r="AJ132" s="11"/>
      <c r="AK132" s="11"/>
      <c r="AL132" s="11"/>
      <c r="AM132" s="11"/>
      <c r="AN132" s="11"/>
      <c r="AO132" s="11"/>
    </row>
    <row r="133" spans="2:41" ht="15.75" customHeight="1" x14ac:dyDescent="0.2">
      <c r="B133" s="11"/>
      <c r="C133" s="11"/>
      <c r="D133" s="11"/>
      <c r="E133" s="11"/>
      <c r="F133" s="11"/>
      <c r="G133" s="11"/>
      <c r="H133" s="11"/>
      <c r="I133" s="59"/>
      <c r="J133" s="59"/>
      <c r="K133" s="59"/>
      <c r="L133" s="59"/>
      <c r="M133" s="59"/>
      <c r="N133" s="59"/>
      <c r="O133" s="59"/>
      <c r="P133" s="59"/>
      <c r="Q133" s="59"/>
      <c r="R133" s="59"/>
      <c r="S133" s="59"/>
      <c r="T133" s="59"/>
      <c r="U133" s="59"/>
      <c r="V133" s="59"/>
      <c r="W133" s="59"/>
      <c r="X133" s="59"/>
      <c r="Y133" s="59"/>
      <c r="Z133" s="61"/>
      <c r="AA133" s="59"/>
      <c r="AB133" s="11"/>
      <c r="AC133" s="11"/>
      <c r="AD133" s="11"/>
      <c r="AE133" s="11"/>
      <c r="AF133" s="11"/>
      <c r="AG133" s="11"/>
      <c r="AH133" s="11"/>
      <c r="AI133" s="11"/>
      <c r="AJ133" s="11"/>
      <c r="AK133" s="11"/>
      <c r="AL133" s="11"/>
      <c r="AM133" s="11"/>
      <c r="AN133" s="11"/>
      <c r="AO133" s="11"/>
    </row>
    <row r="134" spans="2:41" ht="15.75" customHeight="1" x14ac:dyDescent="0.2">
      <c r="B134" s="11"/>
      <c r="C134" s="11"/>
      <c r="D134" s="11"/>
      <c r="E134" s="11"/>
      <c r="F134" s="11"/>
      <c r="G134" s="11"/>
      <c r="H134" s="11"/>
      <c r="I134" s="59"/>
      <c r="J134" s="59"/>
      <c r="K134" s="59"/>
      <c r="L134" s="59"/>
      <c r="M134" s="59"/>
      <c r="N134" s="59"/>
      <c r="O134" s="59"/>
      <c r="P134" s="59"/>
      <c r="Q134" s="59"/>
      <c r="R134" s="59"/>
      <c r="S134" s="59"/>
      <c r="T134" s="59"/>
      <c r="U134" s="59"/>
      <c r="V134" s="59"/>
      <c r="W134" s="59"/>
      <c r="X134" s="59"/>
      <c r="Y134" s="59"/>
      <c r="Z134" s="61"/>
      <c r="AA134" s="59"/>
      <c r="AB134" s="11"/>
      <c r="AC134" s="11"/>
      <c r="AD134" s="11"/>
      <c r="AE134" s="11"/>
      <c r="AF134" s="11"/>
      <c r="AG134" s="11"/>
      <c r="AH134" s="11"/>
      <c r="AI134" s="11"/>
      <c r="AJ134" s="11"/>
      <c r="AK134" s="11"/>
      <c r="AL134" s="11"/>
      <c r="AM134" s="11"/>
      <c r="AN134" s="11"/>
      <c r="AO134" s="11"/>
    </row>
    <row r="135" spans="2:41" ht="15.75" customHeight="1" x14ac:dyDescent="0.2">
      <c r="B135" s="11"/>
      <c r="C135" s="11"/>
      <c r="D135" s="11"/>
      <c r="E135" s="11"/>
      <c r="F135" s="11"/>
      <c r="G135" s="11"/>
      <c r="H135" s="11"/>
      <c r="I135" s="59"/>
      <c r="J135" s="59"/>
      <c r="K135" s="59"/>
      <c r="L135" s="59"/>
      <c r="M135" s="59"/>
      <c r="N135" s="59"/>
      <c r="O135" s="59"/>
      <c r="P135" s="59"/>
      <c r="Q135" s="59"/>
      <c r="R135" s="59"/>
      <c r="S135" s="59"/>
      <c r="T135" s="59"/>
      <c r="U135" s="59"/>
      <c r="V135" s="59"/>
      <c r="W135" s="59"/>
      <c r="X135" s="59"/>
      <c r="Y135" s="59"/>
      <c r="Z135" s="61"/>
      <c r="AA135" s="59"/>
      <c r="AB135" s="11"/>
      <c r="AC135" s="11"/>
      <c r="AD135" s="11"/>
      <c r="AE135" s="11"/>
      <c r="AF135" s="11"/>
      <c r="AG135" s="11"/>
      <c r="AH135" s="11"/>
      <c r="AI135" s="11"/>
      <c r="AJ135" s="11"/>
      <c r="AK135" s="11"/>
      <c r="AL135" s="11"/>
      <c r="AM135" s="11"/>
      <c r="AN135" s="11"/>
      <c r="AO135" s="11"/>
    </row>
    <row r="136" spans="2:41" ht="15.75" customHeight="1" x14ac:dyDescent="0.2">
      <c r="B136" s="11"/>
      <c r="C136" s="11"/>
      <c r="D136" s="11"/>
      <c r="E136" s="11"/>
      <c r="F136" s="11"/>
      <c r="G136" s="11"/>
      <c r="H136" s="11"/>
      <c r="I136" s="59"/>
      <c r="J136" s="59"/>
      <c r="K136" s="59"/>
      <c r="L136" s="59"/>
      <c r="M136" s="59"/>
      <c r="N136" s="59"/>
      <c r="O136" s="59"/>
      <c r="P136" s="59"/>
      <c r="Q136" s="59"/>
      <c r="R136" s="59"/>
      <c r="S136" s="59"/>
      <c r="T136" s="59"/>
      <c r="U136" s="59"/>
      <c r="V136" s="59"/>
      <c r="W136" s="59"/>
      <c r="X136" s="59"/>
      <c r="Y136" s="59"/>
      <c r="Z136" s="61"/>
      <c r="AA136" s="59"/>
      <c r="AB136" s="11"/>
      <c r="AC136" s="11"/>
      <c r="AD136" s="11"/>
      <c r="AE136" s="11"/>
      <c r="AF136" s="11"/>
      <c r="AG136" s="11"/>
      <c r="AH136" s="11"/>
      <c r="AI136" s="11"/>
      <c r="AJ136" s="11"/>
      <c r="AK136" s="11"/>
      <c r="AL136" s="11"/>
      <c r="AM136" s="11"/>
      <c r="AN136" s="11"/>
      <c r="AO136" s="11"/>
    </row>
    <row r="137" spans="2:41" ht="15.75" customHeight="1" x14ac:dyDescent="0.2">
      <c r="B137" s="11"/>
      <c r="C137" s="11"/>
      <c r="D137" s="11"/>
      <c r="E137" s="11"/>
      <c r="F137" s="11"/>
      <c r="G137" s="11"/>
      <c r="H137" s="11"/>
      <c r="I137" s="59"/>
      <c r="J137" s="59"/>
      <c r="K137" s="59"/>
      <c r="L137" s="59"/>
      <c r="M137" s="59"/>
      <c r="N137" s="59"/>
      <c r="O137" s="59"/>
      <c r="P137" s="59"/>
      <c r="Q137" s="59"/>
      <c r="R137" s="59"/>
      <c r="S137" s="59"/>
      <c r="T137" s="59"/>
      <c r="U137" s="59"/>
      <c r="V137" s="59"/>
      <c r="W137" s="59"/>
      <c r="X137" s="59"/>
      <c r="Y137" s="59"/>
      <c r="Z137" s="61"/>
      <c r="AA137" s="59"/>
      <c r="AB137" s="11"/>
      <c r="AC137" s="11"/>
      <c r="AD137" s="11"/>
      <c r="AE137" s="11"/>
      <c r="AF137" s="11"/>
      <c r="AG137" s="11"/>
      <c r="AH137" s="11"/>
      <c r="AI137" s="11"/>
      <c r="AJ137" s="11"/>
      <c r="AK137" s="11"/>
      <c r="AL137" s="11"/>
      <c r="AM137" s="11"/>
      <c r="AN137" s="11"/>
      <c r="AO137" s="11"/>
    </row>
    <row r="138" spans="2:41" ht="15.75" customHeight="1" x14ac:dyDescent="0.2">
      <c r="B138" s="11"/>
      <c r="C138" s="11"/>
      <c r="D138" s="11"/>
      <c r="E138" s="11"/>
      <c r="F138" s="11"/>
      <c r="G138" s="11"/>
      <c r="H138" s="11"/>
      <c r="I138" s="59"/>
      <c r="J138" s="59"/>
      <c r="K138" s="59"/>
      <c r="L138" s="59"/>
      <c r="M138" s="59"/>
      <c r="N138" s="59"/>
      <c r="O138" s="59"/>
      <c r="P138" s="59"/>
      <c r="Q138" s="59"/>
      <c r="R138" s="59"/>
      <c r="S138" s="59"/>
      <c r="T138" s="59"/>
      <c r="U138" s="59"/>
      <c r="V138" s="59"/>
      <c r="W138" s="59"/>
      <c r="X138" s="59"/>
      <c r="Y138" s="59"/>
      <c r="Z138" s="61"/>
      <c r="AA138" s="59"/>
      <c r="AB138" s="11"/>
      <c r="AC138" s="11"/>
      <c r="AD138" s="11"/>
      <c r="AE138" s="11"/>
      <c r="AF138" s="11"/>
      <c r="AG138" s="11"/>
      <c r="AH138" s="11"/>
      <c r="AI138" s="11"/>
      <c r="AJ138" s="11"/>
      <c r="AK138" s="11"/>
      <c r="AL138" s="11"/>
      <c r="AM138" s="11"/>
      <c r="AN138" s="11"/>
      <c r="AO138" s="11"/>
    </row>
    <row r="139" spans="2:41" ht="15.75" customHeight="1" x14ac:dyDescent="0.2">
      <c r="B139" s="11"/>
      <c r="C139" s="11"/>
      <c r="D139" s="11"/>
      <c r="E139" s="11"/>
      <c r="F139" s="11"/>
      <c r="G139" s="11"/>
      <c r="H139" s="11"/>
      <c r="I139" s="59"/>
      <c r="J139" s="59"/>
      <c r="K139" s="59"/>
      <c r="L139" s="59"/>
      <c r="M139" s="59"/>
      <c r="N139" s="59"/>
      <c r="O139" s="59"/>
      <c r="P139" s="59"/>
      <c r="Q139" s="59"/>
      <c r="R139" s="59"/>
      <c r="S139" s="59"/>
      <c r="T139" s="59"/>
      <c r="U139" s="59"/>
      <c r="V139" s="59"/>
      <c r="W139" s="59"/>
      <c r="X139" s="59"/>
      <c r="Y139" s="59"/>
      <c r="Z139" s="61"/>
      <c r="AA139" s="59"/>
      <c r="AB139" s="11"/>
      <c r="AC139" s="11"/>
      <c r="AD139" s="11"/>
      <c r="AE139" s="11"/>
      <c r="AF139" s="11"/>
      <c r="AG139" s="11"/>
      <c r="AH139" s="11"/>
      <c r="AI139" s="11"/>
      <c r="AJ139" s="11"/>
      <c r="AK139" s="11"/>
      <c r="AL139" s="11"/>
      <c r="AM139" s="11"/>
      <c r="AN139" s="11"/>
      <c r="AO139" s="11"/>
    </row>
    <row r="140" spans="2:41" ht="15.75" customHeight="1" x14ac:dyDescent="0.2">
      <c r="B140" s="11"/>
      <c r="C140" s="11"/>
      <c r="D140" s="11"/>
      <c r="E140" s="11"/>
      <c r="F140" s="11"/>
      <c r="G140" s="11"/>
      <c r="H140" s="11"/>
      <c r="I140" s="59"/>
      <c r="J140" s="59"/>
      <c r="K140" s="59"/>
      <c r="L140" s="59"/>
      <c r="M140" s="59"/>
      <c r="N140" s="59"/>
      <c r="O140" s="59"/>
      <c r="P140" s="59"/>
      <c r="Q140" s="59"/>
      <c r="R140" s="59"/>
      <c r="S140" s="59"/>
      <c r="T140" s="59"/>
      <c r="U140" s="59"/>
      <c r="V140" s="59"/>
      <c r="W140" s="59"/>
      <c r="X140" s="59"/>
      <c r="Y140" s="59"/>
      <c r="Z140" s="61"/>
      <c r="AA140" s="59"/>
      <c r="AB140" s="11"/>
      <c r="AC140" s="11"/>
      <c r="AD140" s="11"/>
      <c r="AE140" s="11"/>
      <c r="AF140" s="11"/>
      <c r="AG140" s="11"/>
      <c r="AH140" s="11"/>
      <c r="AI140" s="11"/>
      <c r="AJ140" s="11"/>
      <c r="AK140" s="11"/>
      <c r="AL140" s="11"/>
      <c r="AM140" s="11"/>
      <c r="AN140" s="11"/>
      <c r="AO140" s="11"/>
    </row>
    <row r="141" spans="2:41" ht="15.75" customHeight="1" x14ac:dyDescent="0.2">
      <c r="B141" s="11"/>
      <c r="C141" s="11"/>
      <c r="D141" s="11"/>
      <c r="E141" s="11"/>
      <c r="F141" s="11"/>
      <c r="G141" s="11"/>
      <c r="H141" s="11"/>
      <c r="I141" s="59"/>
      <c r="J141" s="59"/>
      <c r="K141" s="59"/>
      <c r="L141" s="59"/>
      <c r="M141" s="59"/>
      <c r="N141" s="59"/>
      <c r="O141" s="59"/>
      <c r="P141" s="59"/>
      <c r="Q141" s="59"/>
      <c r="R141" s="59"/>
      <c r="S141" s="59"/>
      <c r="T141" s="59"/>
      <c r="U141" s="59"/>
      <c r="V141" s="59"/>
      <c r="W141" s="59"/>
      <c r="X141" s="59"/>
      <c r="Y141" s="59"/>
      <c r="Z141" s="61"/>
      <c r="AA141" s="59"/>
      <c r="AB141" s="11"/>
      <c r="AC141" s="11"/>
      <c r="AD141" s="11"/>
      <c r="AE141" s="11"/>
      <c r="AF141" s="11"/>
      <c r="AG141" s="11"/>
      <c r="AH141" s="11"/>
      <c r="AI141" s="11"/>
      <c r="AJ141" s="11"/>
      <c r="AK141" s="11"/>
      <c r="AL141" s="11"/>
      <c r="AM141" s="11"/>
      <c r="AN141" s="11"/>
      <c r="AO141" s="11"/>
    </row>
    <row r="142" spans="2:41" ht="15.75" customHeight="1" x14ac:dyDescent="0.2">
      <c r="B142" s="11"/>
      <c r="C142" s="11"/>
      <c r="D142" s="11"/>
      <c r="E142" s="11"/>
      <c r="F142" s="11"/>
      <c r="G142" s="11"/>
      <c r="H142" s="11"/>
      <c r="I142" s="59"/>
      <c r="J142" s="59"/>
      <c r="K142" s="59"/>
      <c r="L142" s="59"/>
      <c r="M142" s="59"/>
      <c r="N142" s="59"/>
      <c r="O142" s="59"/>
      <c r="P142" s="59"/>
      <c r="Q142" s="59"/>
      <c r="R142" s="59"/>
      <c r="S142" s="59"/>
      <c r="T142" s="59"/>
      <c r="U142" s="59"/>
      <c r="V142" s="59"/>
      <c r="W142" s="59"/>
      <c r="X142" s="59"/>
      <c r="Y142" s="59"/>
      <c r="Z142" s="61"/>
      <c r="AA142" s="59"/>
      <c r="AB142" s="11"/>
      <c r="AC142" s="11"/>
      <c r="AD142" s="11"/>
      <c r="AE142" s="11"/>
      <c r="AF142" s="11"/>
      <c r="AG142" s="11"/>
      <c r="AH142" s="11"/>
      <c r="AI142" s="11"/>
      <c r="AJ142" s="11"/>
      <c r="AK142" s="11"/>
      <c r="AL142" s="11"/>
      <c r="AM142" s="11"/>
      <c r="AN142" s="11"/>
      <c r="AO142" s="11"/>
    </row>
    <row r="143" spans="2:41" ht="15.75" customHeight="1" x14ac:dyDescent="0.2">
      <c r="B143" s="11"/>
      <c r="C143" s="11"/>
      <c r="D143" s="11"/>
      <c r="E143" s="11"/>
      <c r="F143" s="11"/>
      <c r="G143" s="11"/>
      <c r="H143" s="11"/>
      <c r="I143" s="59"/>
      <c r="J143" s="59"/>
      <c r="K143" s="59"/>
      <c r="L143" s="59"/>
      <c r="M143" s="59"/>
      <c r="N143" s="59"/>
      <c r="O143" s="59"/>
      <c r="P143" s="59"/>
      <c r="Q143" s="59"/>
      <c r="R143" s="59"/>
      <c r="S143" s="59"/>
      <c r="T143" s="59"/>
      <c r="U143" s="59"/>
      <c r="V143" s="59"/>
      <c r="W143" s="59"/>
      <c r="X143" s="59"/>
      <c r="Y143" s="59"/>
      <c r="Z143" s="61"/>
      <c r="AA143" s="59"/>
      <c r="AB143" s="11"/>
      <c r="AC143" s="11"/>
      <c r="AD143" s="11"/>
      <c r="AE143" s="11"/>
      <c r="AF143" s="11"/>
      <c r="AG143" s="11"/>
      <c r="AH143" s="11"/>
      <c r="AI143" s="11"/>
      <c r="AJ143" s="11"/>
      <c r="AK143" s="11"/>
      <c r="AL143" s="11"/>
      <c r="AM143" s="11"/>
      <c r="AN143" s="11"/>
      <c r="AO143" s="11"/>
    </row>
    <row r="144" spans="2:41" ht="15.75" customHeight="1" x14ac:dyDescent="0.2">
      <c r="B144" s="11"/>
      <c r="C144" s="11"/>
      <c r="D144" s="11"/>
      <c r="E144" s="11"/>
      <c r="F144" s="11"/>
      <c r="G144" s="11"/>
      <c r="H144" s="11"/>
      <c r="I144" s="59"/>
      <c r="J144" s="59"/>
      <c r="K144" s="59"/>
      <c r="L144" s="59"/>
      <c r="M144" s="59"/>
      <c r="N144" s="59"/>
      <c r="O144" s="59"/>
      <c r="P144" s="59"/>
      <c r="Q144" s="59"/>
      <c r="R144" s="59"/>
      <c r="S144" s="59"/>
      <c r="T144" s="59"/>
      <c r="U144" s="59"/>
      <c r="V144" s="59"/>
      <c r="W144" s="59"/>
      <c r="X144" s="59"/>
      <c r="Y144" s="59"/>
      <c r="Z144" s="61"/>
      <c r="AA144" s="59"/>
      <c r="AB144" s="11"/>
      <c r="AC144" s="11"/>
      <c r="AD144" s="11"/>
      <c r="AE144" s="11"/>
      <c r="AF144" s="11"/>
      <c r="AG144" s="11"/>
      <c r="AH144" s="11"/>
      <c r="AI144" s="11"/>
      <c r="AJ144" s="11"/>
      <c r="AK144" s="11"/>
      <c r="AL144" s="11"/>
      <c r="AM144" s="11"/>
      <c r="AN144" s="11"/>
      <c r="AO144" s="11"/>
    </row>
    <row r="145" spans="2:41" ht="15.75" customHeight="1" x14ac:dyDescent="0.2">
      <c r="B145" s="11"/>
      <c r="C145" s="11"/>
      <c r="D145" s="11"/>
      <c r="E145" s="11"/>
      <c r="F145" s="11"/>
      <c r="G145" s="11"/>
      <c r="H145" s="11"/>
      <c r="I145" s="59"/>
      <c r="J145" s="59"/>
      <c r="K145" s="59"/>
      <c r="L145" s="59"/>
      <c r="M145" s="59"/>
      <c r="N145" s="59"/>
      <c r="O145" s="59"/>
      <c r="P145" s="59"/>
      <c r="Q145" s="59"/>
      <c r="R145" s="59"/>
      <c r="S145" s="59"/>
      <c r="T145" s="59"/>
      <c r="U145" s="59"/>
      <c r="V145" s="59"/>
      <c r="W145" s="59"/>
      <c r="X145" s="59"/>
      <c r="Y145" s="59"/>
      <c r="Z145" s="61"/>
      <c r="AA145" s="59"/>
      <c r="AB145" s="11"/>
      <c r="AC145" s="11"/>
      <c r="AD145" s="11"/>
      <c r="AE145" s="11"/>
      <c r="AF145" s="11"/>
      <c r="AG145" s="11"/>
      <c r="AH145" s="11"/>
      <c r="AI145" s="11"/>
      <c r="AJ145" s="11"/>
      <c r="AK145" s="11"/>
      <c r="AL145" s="11"/>
      <c r="AM145" s="11"/>
      <c r="AN145" s="11"/>
      <c r="AO145" s="11"/>
    </row>
    <row r="146" spans="2:41" ht="15.75" customHeight="1" x14ac:dyDescent="0.2">
      <c r="B146" s="11"/>
      <c r="C146" s="11"/>
      <c r="D146" s="11"/>
      <c r="E146" s="11"/>
      <c r="F146" s="11"/>
      <c r="G146" s="11"/>
      <c r="H146" s="11"/>
      <c r="I146" s="59"/>
      <c r="J146" s="59"/>
      <c r="K146" s="59"/>
      <c r="L146" s="59"/>
      <c r="M146" s="59"/>
      <c r="N146" s="59"/>
      <c r="O146" s="59"/>
      <c r="P146" s="59"/>
      <c r="Q146" s="59"/>
      <c r="R146" s="59"/>
      <c r="S146" s="59"/>
      <c r="T146" s="59"/>
      <c r="U146" s="59"/>
      <c r="V146" s="59"/>
      <c r="W146" s="59"/>
      <c r="X146" s="59"/>
      <c r="Y146" s="59"/>
      <c r="Z146" s="61"/>
      <c r="AA146" s="59"/>
      <c r="AB146" s="11"/>
      <c r="AC146" s="11"/>
      <c r="AD146" s="11"/>
      <c r="AE146" s="11"/>
      <c r="AF146" s="11"/>
      <c r="AG146" s="11"/>
      <c r="AH146" s="11"/>
      <c r="AI146" s="11"/>
      <c r="AJ146" s="11"/>
      <c r="AK146" s="11"/>
      <c r="AL146" s="11"/>
      <c r="AM146" s="11"/>
      <c r="AN146" s="11"/>
      <c r="AO146" s="11"/>
    </row>
    <row r="147" spans="2:41" ht="15.75" customHeight="1" x14ac:dyDescent="0.2">
      <c r="B147" s="11"/>
      <c r="C147" s="11"/>
      <c r="D147" s="11"/>
      <c r="E147" s="11"/>
      <c r="F147" s="11"/>
      <c r="G147" s="11"/>
      <c r="H147" s="11"/>
      <c r="I147" s="59"/>
      <c r="J147" s="59"/>
      <c r="K147" s="59"/>
      <c r="L147" s="59"/>
      <c r="M147" s="59"/>
      <c r="N147" s="59"/>
      <c r="O147" s="59"/>
      <c r="P147" s="59"/>
      <c r="Q147" s="59"/>
      <c r="R147" s="59"/>
      <c r="S147" s="59"/>
      <c r="T147" s="59"/>
      <c r="U147" s="59"/>
      <c r="V147" s="59"/>
      <c r="W147" s="59"/>
      <c r="X147" s="59"/>
      <c r="Y147" s="59"/>
      <c r="Z147" s="61"/>
      <c r="AA147" s="59"/>
      <c r="AB147" s="11"/>
      <c r="AC147" s="11"/>
      <c r="AD147" s="11"/>
      <c r="AE147" s="11"/>
      <c r="AF147" s="11"/>
      <c r="AG147" s="11"/>
      <c r="AH147" s="11"/>
      <c r="AI147" s="11"/>
      <c r="AJ147" s="11"/>
      <c r="AK147" s="11"/>
      <c r="AL147" s="11"/>
      <c r="AM147" s="11"/>
      <c r="AN147" s="11"/>
      <c r="AO147" s="11"/>
    </row>
    <row r="148" spans="2:41" ht="15.75" customHeight="1" x14ac:dyDescent="0.2">
      <c r="B148" s="11"/>
      <c r="C148" s="11"/>
      <c r="D148" s="11"/>
      <c r="E148" s="11"/>
      <c r="F148" s="11"/>
      <c r="G148" s="11"/>
      <c r="H148" s="11"/>
      <c r="I148" s="59"/>
      <c r="J148" s="59"/>
      <c r="K148" s="59"/>
      <c r="L148" s="59"/>
      <c r="M148" s="59"/>
      <c r="N148" s="59"/>
      <c r="O148" s="59"/>
      <c r="P148" s="59"/>
      <c r="Q148" s="59"/>
      <c r="R148" s="59"/>
      <c r="S148" s="59"/>
      <c r="T148" s="59"/>
      <c r="U148" s="59"/>
      <c r="V148" s="59"/>
      <c r="W148" s="59"/>
      <c r="X148" s="59"/>
      <c r="Y148" s="59"/>
      <c r="Z148" s="61"/>
      <c r="AA148" s="59"/>
      <c r="AB148" s="11"/>
      <c r="AC148" s="11"/>
      <c r="AD148" s="11"/>
      <c r="AE148" s="11"/>
      <c r="AF148" s="11"/>
      <c r="AG148" s="11"/>
      <c r="AH148" s="11"/>
      <c r="AI148" s="11"/>
      <c r="AJ148" s="11"/>
      <c r="AK148" s="11"/>
      <c r="AL148" s="11"/>
      <c r="AM148" s="11"/>
      <c r="AN148" s="11"/>
      <c r="AO148" s="11"/>
    </row>
    <row r="149" spans="2:41" ht="15.75" customHeight="1" x14ac:dyDescent="0.2">
      <c r="B149" s="11"/>
      <c r="C149" s="11"/>
      <c r="D149" s="11"/>
      <c r="E149" s="11"/>
      <c r="F149" s="11"/>
      <c r="G149" s="11"/>
      <c r="H149" s="11"/>
      <c r="I149" s="59"/>
      <c r="J149" s="59"/>
      <c r="K149" s="59"/>
      <c r="L149" s="59"/>
      <c r="M149" s="59"/>
      <c r="N149" s="59"/>
      <c r="O149" s="59"/>
      <c r="P149" s="59"/>
      <c r="Q149" s="59"/>
      <c r="R149" s="59"/>
      <c r="S149" s="59"/>
      <c r="T149" s="59"/>
      <c r="U149" s="59"/>
      <c r="V149" s="59"/>
      <c r="W149" s="59"/>
      <c r="X149" s="59"/>
      <c r="Y149" s="59"/>
      <c r="Z149" s="61"/>
      <c r="AA149" s="59"/>
      <c r="AB149" s="11"/>
      <c r="AC149" s="11"/>
      <c r="AD149" s="11"/>
      <c r="AE149" s="11"/>
      <c r="AF149" s="11"/>
      <c r="AG149" s="11"/>
      <c r="AH149" s="11"/>
      <c r="AI149" s="11"/>
      <c r="AJ149" s="11"/>
      <c r="AK149" s="11"/>
      <c r="AL149" s="11"/>
      <c r="AM149" s="11"/>
      <c r="AN149" s="11"/>
      <c r="AO149" s="11"/>
    </row>
    <row r="150" spans="2:41" ht="15.75" customHeight="1" x14ac:dyDescent="0.2">
      <c r="B150" s="11"/>
      <c r="C150" s="11"/>
      <c r="D150" s="11"/>
      <c r="E150" s="11"/>
      <c r="F150" s="11"/>
      <c r="G150" s="11"/>
      <c r="H150" s="11"/>
      <c r="I150" s="59"/>
      <c r="J150" s="59"/>
      <c r="K150" s="59"/>
      <c r="L150" s="59"/>
      <c r="M150" s="59"/>
      <c r="N150" s="59"/>
      <c r="O150" s="59"/>
      <c r="P150" s="59"/>
      <c r="Q150" s="59"/>
      <c r="R150" s="59"/>
      <c r="S150" s="59"/>
      <c r="T150" s="59"/>
      <c r="U150" s="59"/>
      <c r="V150" s="59"/>
      <c r="W150" s="59"/>
      <c r="X150" s="59"/>
      <c r="Y150" s="59"/>
      <c r="Z150" s="61"/>
      <c r="AA150" s="59"/>
      <c r="AB150" s="11"/>
      <c r="AC150" s="11"/>
      <c r="AD150" s="11"/>
      <c r="AE150" s="11"/>
      <c r="AF150" s="11"/>
      <c r="AG150" s="11"/>
      <c r="AH150" s="11"/>
      <c r="AI150" s="11"/>
      <c r="AJ150" s="11"/>
      <c r="AK150" s="11"/>
      <c r="AL150" s="11"/>
      <c r="AM150" s="11"/>
      <c r="AN150" s="11"/>
      <c r="AO150" s="11"/>
    </row>
    <row r="151" spans="2:41" ht="15.75" customHeight="1" x14ac:dyDescent="0.2">
      <c r="B151" s="11"/>
      <c r="C151" s="11"/>
      <c r="D151" s="11"/>
      <c r="E151" s="11"/>
      <c r="F151" s="11"/>
      <c r="G151" s="11"/>
      <c r="H151" s="11"/>
      <c r="I151" s="59"/>
      <c r="J151" s="59"/>
      <c r="K151" s="59"/>
      <c r="L151" s="59"/>
      <c r="M151" s="59"/>
      <c r="N151" s="59"/>
      <c r="O151" s="59"/>
      <c r="P151" s="59"/>
      <c r="Q151" s="59"/>
      <c r="R151" s="59"/>
      <c r="S151" s="59"/>
      <c r="T151" s="59"/>
      <c r="U151" s="59"/>
      <c r="V151" s="59"/>
      <c r="W151" s="59"/>
      <c r="X151" s="59"/>
      <c r="Y151" s="59"/>
      <c r="Z151" s="61"/>
      <c r="AA151" s="59"/>
      <c r="AB151" s="11"/>
      <c r="AC151" s="11"/>
      <c r="AD151" s="11"/>
      <c r="AE151" s="11"/>
      <c r="AF151" s="11"/>
      <c r="AG151" s="11"/>
      <c r="AH151" s="11"/>
      <c r="AI151" s="11"/>
      <c r="AJ151" s="11"/>
      <c r="AK151" s="11"/>
      <c r="AL151" s="11"/>
      <c r="AM151" s="11"/>
      <c r="AN151" s="11"/>
      <c r="AO151" s="11"/>
    </row>
    <row r="152" spans="2:41" ht="15.75" customHeight="1" x14ac:dyDescent="0.2">
      <c r="B152" s="11"/>
      <c r="C152" s="11"/>
      <c r="D152" s="11"/>
      <c r="E152" s="11"/>
      <c r="F152" s="11"/>
      <c r="G152" s="11"/>
      <c r="H152" s="11"/>
      <c r="I152" s="59"/>
      <c r="J152" s="59"/>
      <c r="K152" s="59"/>
      <c r="L152" s="59"/>
      <c r="M152" s="59"/>
      <c r="N152" s="59"/>
      <c r="O152" s="59"/>
      <c r="P152" s="59"/>
      <c r="Q152" s="59"/>
      <c r="R152" s="59"/>
      <c r="S152" s="59"/>
      <c r="T152" s="59"/>
      <c r="U152" s="59"/>
      <c r="V152" s="59"/>
      <c r="W152" s="59"/>
      <c r="X152" s="59"/>
      <c r="Y152" s="59"/>
      <c r="Z152" s="61"/>
      <c r="AA152" s="59"/>
      <c r="AB152" s="11"/>
      <c r="AC152" s="11"/>
      <c r="AD152" s="11"/>
      <c r="AE152" s="11"/>
      <c r="AF152" s="11"/>
      <c r="AG152" s="11"/>
      <c r="AH152" s="11"/>
      <c r="AI152" s="11"/>
      <c r="AJ152" s="11"/>
      <c r="AK152" s="11"/>
      <c r="AL152" s="11"/>
      <c r="AM152" s="11"/>
      <c r="AN152" s="11"/>
      <c r="AO152" s="11"/>
    </row>
    <row r="153" spans="2:41" ht="15.75" customHeight="1" x14ac:dyDescent="0.2">
      <c r="B153" s="11"/>
      <c r="C153" s="11"/>
      <c r="D153" s="11"/>
      <c r="E153" s="11"/>
      <c r="F153" s="11"/>
      <c r="G153" s="11"/>
      <c r="H153" s="11"/>
      <c r="I153" s="59"/>
      <c r="J153" s="59"/>
      <c r="K153" s="59"/>
      <c r="L153" s="59"/>
      <c r="M153" s="59"/>
      <c r="N153" s="59"/>
      <c r="O153" s="59"/>
      <c r="P153" s="59"/>
      <c r="Q153" s="59"/>
      <c r="R153" s="59"/>
      <c r="S153" s="59"/>
      <c r="T153" s="59"/>
      <c r="U153" s="59"/>
      <c r="V153" s="59"/>
      <c r="W153" s="59"/>
      <c r="X153" s="59"/>
      <c r="Y153" s="59"/>
      <c r="Z153" s="61"/>
      <c r="AA153" s="59"/>
      <c r="AB153" s="11"/>
      <c r="AC153" s="11"/>
      <c r="AD153" s="11"/>
      <c r="AE153" s="11"/>
      <c r="AF153" s="11"/>
      <c r="AG153" s="11"/>
      <c r="AH153" s="11"/>
      <c r="AI153" s="11"/>
      <c r="AJ153" s="11"/>
      <c r="AK153" s="11"/>
      <c r="AL153" s="11"/>
      <c r="AM153" s="11"/>
      <c r="AN153" s="11"/>
      <c r="AO153" s="11"/>
    </row>
    <row r="154" spans="2:41" ht="15.75" customHeight="1" x14ac:dyDescent="0.2">
      <c r="B154" s="11"/>
      <c r="C154" s="11"/>
      <c r="D154" s="11"/>
      <c r="E154" s="11"/>
      <c r="F154" s="11"/>
      <c r="G154" s="11"/>
      <c r="H154" s="11"/>
      <c r="I154" s="59"/>
      <c r="J154" s="59"/>
      <c r="K154" s="59"/>
      <c r="L154" s="59"/>
      <c r="M154" s="59"/>
      <c r="N154" s="59"/>
      <c r="O154" s="59"/>
      <c r="P154" s="59"/>
      <c r="Q154" s="59"/>
      <c r="R154" s="59"/>
      <c r="S154" s="59"/>
      <c r="T154" s="59"/>
      <c r="U154" s="59"/>
      <c r="V154" s="59"/>
      <c r="W154" s="59"/>
      <c r="X154" s="59"/>
      <c r="Y154" s="59"/>
      <c r="Z154" s="61"/>
      <c r="AA154" s="59"/>
      <c r="AB154" s="11"/>
      <c r="AC154" s="11"/>
      <c r="AD154" s="11"/>
      <c r="AE154" s="11"/>
      <c r="AF154" s="11"/>
      <c r="AG154" s="11"/>
      <c r="AH154" s="11"/>
      <c r="AI154" s="11"/>
      <c r="AJ154" s="11"/>
      <c r="AK154" s="11"/>
      <c r="AL154" s="11"/>
      <c r="AM154" s="11"/>
      <c r="AN154" s="11"/>
      <c r="AO154" s="11"/>
    </row>
    <row r="155" spans="2:41" ht="15.75" customHeight="1" x14ac:dyDescent="0.2">
      <c r="B155" s="11"/>
      <c r="C155" s="11"/>
      <c r="D155" s="11"/>
      <c r="E155" s="11"/>
      <c r="F155" s="11"/>
      <c r="G155" s="11"/>
      <c r="H155" s="11"/>
      <c r="I155" s="59"/>
      <c r="J155" s="59"/>
      <c r="K155" s="59"/>
      <c r="L155" s="59"/>
      <c r="M155" s="59"/>
      <c r="N155" s="59"/>
      <c r="O155" s="59"/>
      <c r="P155" s="59"/>
      <c r="Q155" s="59"/>
      <c r="R155" s="59"/>
      <c r="S155" s="59"/>
      <c r="T155" s="59"/>
      <c r="U155" s="59"/>
      <c r="V155" s="59"/>
      <c r="W155" s="59"/>
      <c r="X155" s="59"/>
      <c r="Y155" s="59"/>
      <c r="Z155" s="61"/>
      <c r="AA155" s="59"/>
      <c r="AB155" s="11"/>
      <c r="AC155" s="11"/>
      <c r="AD155" s="11"/>
      <c r="AE155" s="11"/>
      <c r="AF155" s="11"/>
      <c r="AG155" s="11"/>
      <c r="AH155" s="11"/>
      <c r="AI155" s="11"/>
      <c r="AJ155" s="11"/>
      <c r="AK155" s="11"/>
      <c r="AL155" s="11"/>
      <c r="AM155" s="11"/>
      <c r="AN155" s="11"/>
      <c r="AO155" s="11"/>
    </row>
    <row r="156" spans="2:41" ht="15.75" customHeight="1" x14ac:dyDescent="0.2">
      <c r="B156" s="11"/>
      <c r="C156" s="11"/>
      <c r="D156" s="11"/>
      <c r="E156" s="11"/>
      <c r="F156" s="11"/>
      <c r="G156" s="11"/>
      <c r="H156" s="11"/>
      <c r="I156" s="59"/>
      <c r="J156" s="59"/>
      <c r="K156" s="59"/>
      <c r="L156" s="59"/>
      <c r="M156" s="59"/>
      <c r="N156" s="59"/>
      <c r="O156" s="59"/>
      <c r="P156" s="59"/>
      <c r="Q156" s="59"/>
      <c r="R156" s="59"/>
      <c r="S156" s="59"/>
      <c r="T156" s="59"/>
      <c r="U156" s="59"/>
      <c r="V156" s="59"/>
      <c r="W156" s="59"/>
      <c r="X156" s="59"/>
      <c r="Y156" s="59"/>
      <c r="Z156" s="61"/>
      <c r="AA156" s="59"/>
      <c r="AB156" s="11"/>
      <c r="AC156" s="11"/>
      <c r="AD156" s="11"/>
      <c r="AE156" s="11"/>
      <c r="AF156" s="11"/>
      <c r="AG156" s="11"/>
      <c r="AH156" s="11"/>
      <c r="AI156" s="11"/>
      <c r="AJ156" s="11"/>
      <c r="AK156" s="11"/>
      <c r="AL156" s="11"/>
      <c r="AM156" s="11"/>
      <c r="AN156" s="11"/>
      <c r="AO156" s="11"/>
    </row>
    <row r="157" spans="2:41" ht="15.75" customHeight="1" x14ac:dyDescent="0.2">
      <c r="B157" s="11"/>
      <c r="C157" s="11"/>
      <c r="D157" s="11"/>
      <c r="E157" s="11"/>
      <c r="F157" s="11"/>
      <c r="G157" s="11"/>
      <c r="H157" s="11"/>
      <c r="I157" s="59"/>
      <c r="J157" s="59"/>
      <c r="K157" s="59"/>
      <c r="L157" s="59"/>
      <c r="M157" s="59"/>
      <c r="N157" s="59"/>
      <c r="O157" s="59"/>
      <c r="P157" s="59"/>
      <c r="Q157" s="59"/>
      <c r="R157" s="59"/>
      <c r="S157" s="59"/>
      <c r="T157" s="59"/>
      <c r="U157" s="59"/>
      <c r="V157" s="59"/>
      <c r="W157" s="59"/>
      <c r="X157" s="59"/>
      <c r="Y157" s="59"/>
      <c r="Z157" s="61"/>
      <c r="AA157" s="59"/>
      <c r="AB157" s="11"/>
      <c r="AC157" s="11"/>
      <c r="AD157" s="11"/>
      <c r="AE157" s="11"/>
      <c r="AF157" s="11"/>
      <c r="AG157" s="11"/>
      <c r="AH157" s="11"/>
      <c r="AI157" s="11"/>
      <c r="AJ157" s="11"/>
      <c r="AK157" s="11"/>
      <c r="AL157" s="11"/>
      <c r="AM157" s="11"/>
      <c r="AN157" s="11"/>
      <c r="AO157" s="11"/>
    </row>
    <row r="158" spans="2:41" ht="15.75" customHeight="1" x14ac:dyDescent="0.2">
      <c r="B158" s="11"/>
      <c r="C158" s="11"/>
      <c r="D158" s="11"/>
      <c r="E158" s="11"/>
      <c r="F158" s="11"/>
      <c r="G158" s="11"/>
      <c r="H158" s="11"/>
      <c r="I158" s="59"/>
      <c r="J158" s="59"/>
      <c r="K158" s="59"/>
      <c r="L158" s="59"/>
      <c r="M158" s="59"/>
      <c r="N158" s="59"/>
      <c r="O158" s="59"/>
      <c r="P158" s="59"/>
      <c r="Q158" s="59"/>
      <c r="R158" s="59"/>
      <c r="S158" s="59"/>
      <c r="T158" s="59"/>
      <c r="U158" s="59"/>
      <c r="V158" s="59"/>
      <c r="W158" s="59"/>
      <c r="X158" s="59"/>
      <c r="Y158" s="59"/>
      <c r="Z158" s="61"/>
      <c r="AA158" s="59"/>
      <c r="AB158" s="11"/>
      <c r="AC158" s="11"/>
      <c r="AD158" s="11"/>
      <c r="AE158" s="11"/>
      <c r="AF158" s="11"/>
      <c r="AG158" s="11"/>
      <c r="AH158" s="11"/>
      <c r="AI158" s="11"/>
      <c r="AJ158" s="11"/>
      <c r="AK158" s="11"/>
      <c r="AL158" s="11"/>
      <c r="AM158" s="11"/>
      <c r="AN158" s="11"/>
      <c r="AO158" s="11"/>
    </row>
    <row r="159" spans="2:41" ht="15.75" customHeight="1" x14ac:dyDescent="0.2">
      <c r="B159" s="11"/>
      <c r="C159" s="11"/>
      <c r="D159" s="11"/>
      <c r="E159" s="11"/>
      <c r="F159" s="11"/>
      <c r="G159" s="11"/>
      <c r="H159" s="11"/>
      <c r="I159" s="59"/>
      <c r="J159" s="59"/>
      <c r="K159" s="59"/>
      <c r="L159" s="59"/>
      <c r="M159" s="59"/>
      <c r="N159" s="59"/>
      <c r="O159" s="59"/>
      <c r="P159" s="59"/>
      <c r="Q159" s="59"/>
      <c r="R159" s="59"/>
      <c r="S159" s="59"/>
      <c r="T159" s="59"/>
      <c r="U159" s="59"/>
      <c r="V159" s="59"/>
      <c r="W159" s="59"/>
      <c r="X159" s="59"/>
      <c r="Y159" s="59"/>
      <c r="Z159" s="61"/>
      <c r="AA159" s="59"/>
      <c r="AB159" s="11"/>
      <c r="AC159" s="11"/>
      <c r="AD159" s="11"/>
      <c r="AE159" s="11"/>
      <c r="AF159" s="11"/>
      <c r="AG159" s="11"/>
      <c r="AH159" s="11"/>
      <c r="AI159" s="11"/>
      <c r="AJ159" s="11"/>
      <c r="AK159" s="11"/>
      <c r="AL159" s="11"/>
      <c r="AM159" s="11"/>
      <c r="AN159" s="11"/>
      <c r="AO159" s="11"/>
    </row>
    <row r="160" spans="2:41" ht="15.75" customHeight="1" x14ac:dyDescent="0.2">
      <c r="B160" s="11"/>
      <c r="C160" s="11"/>
      <c r="D160" s="11"/>
      <c r="E160" s="11"/>
      <c r="F160" s="11"/>
      <c r="G160" s="11"/>
      <c r="H160" s="11"/>
      <c r="I160" s="59"/>
      <c r="J160" s="59"/>
      <c r="K160" s="59"/>
      <c r="L160" s="59"/>
      <c r="M160" s="59"/>
      <c r="N160" s="59"/>
      <c r="O160" s="59"/>
      <c r="P160" s="59"/>
      <c r="Q160" s="59"/>
      <c r="R160" s="59"/>
      <c r="S160" s="59"/>
      <c r="T160" s="59"/>
      <c r="U160" s="59"/>
      <c r="V160" s="59"/>
      <c r="W160" s="59"/>
      <c r="X160" s="59"/>
      <c r="Y160" s="59"/>
      <c r="Z160" s="61"/>
      <c r="AA160" s="59"/>
      <c r="AB160" s="11"/>
      <c r="AC160" s="11"/>
      <c r="AD160" s="11"/>
      <c r="AE160" s="11"/>
      <c r="AF160" s="11"/>
      <c r="AG160" s="11"/>
      <c r="AH160" s="11"/>
      <c r="AI160" s="11"/>
      <c r="AJ160" s="11"/>
      <c r="AK160" s="11"/>
      <c r="AL160" s="11"/>
      <c r="AM160" s="11"/>
      <c r="AN160" s="11"/>
      <c r="AO160" s="11"/>
    </row>
    <row r="161" spans="2:41" ht="15.75" customHeight="1" x14ac:dyDescent="0.2">
      <c r="B161" s="11"/>
      <c r="C161" s="11"/>
      <c r="D161" s="11"/>
      <c r="E161" s="11"/>
      <c r="F161" s="11"/>
      <c r="G161" s="11"/>
      <c r="H161" s="11"/>
      <c r="I161" s="59"/>
      <c r="J161" s="59"/>
      <c r="K161" s="59"/>
      <c r="L161" s="59"/>
      <c r="M161" s="59"/>
      <c r="N161" s="59"/>
      <c r="O161" s="59"/>
      <c r="P161" s="59"/>
      <c r="Q161" s="59"/>
      <c r="R161" s="59"/>
      <c r="S161" s="59"/>
      <c r="T161" s="59"/>
      <c r="U161" s="59"/>
      <c r="V161" s="59"/>
      <c r="W161" s="59"/>
      <c r="X161" s="59"/>
      <c r="Y161" s="59"/>
      <c r="Z161" s="61"/>
      <c r="AA161" s="59"/>
      <c r="AB161" s="11"/>
      <c r="AC161" s="11"/>
      <c r="AD161" s="11"/>
      <c r="AE161" s="11"/>
      <c r="AF161" s="11"/>
      <c r="AG161" s="11"/>
      <c r="AH161" s="11"/>
      <c r="AI161" s="11"/>
      <c r="AJ161" s="11"/>
      <c r="AK161" s="11"/>
      <c r="AL161" s="11"/>
      <c r="AM161" s="11"/>
      <c r="AN161" s="11"/>
      <c r="AO161" s="11"/>
    </row>
    <row r="162" spans="2:41" ht="15.75" customHeight="1" x14ac:dyDescent="0.2">
      <c r="B162" s="11"/>
      <c r="C162" s="11"/>
      <c r="D162" s="11"/>
      <c r="E162" s="11"/>
      <c r="F162" s="11"/>
      <c r="G162" s="11"/>
      <c r="H162" s="11"/>
      <c r="I162" s="59"/>
      <c r="J162" s="59"/>
      <c r="K162" s="59"/>
      <c r="L162" s="59"/>
      <c r="M162" s="59"/>
      <c r="N162" s="59"/>
      <c r="O162" s="59"/>
      <c r="P162" s="59"/>
      <c r="Q162" s="59"/>
      <c r="R162" s="59"/>
      <c r="S162" s="59"/>
      <c r="T162" s="59"/>
      <c r="U162" s="59"/>
      <c r="V162" s="59"/>
      <c r="W162" s="59"/>
      <c r="X162" s="59"/>
      <c r="Y162" s="59"/>
      <c r="Z162" s="61"/>
      <c r="AA162" s="59"/>
      <c r="AB162" s="11"/>
      <c r="AC162" s="11"/>
      <c r="AD162" s="11"/>
      <c r="AE162" s="11"/>
      <c r="AF162" s="11"/>
      <c r="AG162" s="11"/>
      <c r="AH162" s="11"/>
      <c r="AI162" s="11"/>
      <c r="AJ162" s="11"/>
      <c r="AK162" s="11"/>
      <c r="AL162" s="11"/>
      <c r="AM162" s="11"/>
      <c r="AN162" s="11"/>
      <c r="AO162" s="11"/>
    </row>
    <row r="163" spans="2:41" ht="15.75" customHeight="1" x14ac:dyDescent="0.2">
      <c r="B163" s="11"/>
      <c r="C163" s="11"/>
      <c r="D163" s="11"/>
      <c r="E163" s="11"/>
      <c r="F163" s="11"/>
      <c r="G163" s="11"/>
      <c r="H163" s="11"/>
      <c r="I163" s="59"/>
      <c r="J163" s="59"/>
      <c r="K163" s="59"/>
      <c r="L163" s="59"/>
      <c r="M163" s="59"/>
      <c r="N163" s="59"/>
      <c r="O163" s="59"/>
      <c r="P163" s="59"/>
      <c r="Q163" s="59"/>
      <c r="R163" s="59"/>
      <c r="S163" s="59"/>
      <c r="T163" s="59"/>
      <c r="U163" s="59"/>
      <c r="V163" s="59"/>
      <c r="W163" s="59"/>
      <c r="X163" s="59"/>
      <c r="Y163" s="59"/>
      <c r="Z163" s="61"/>
      <c r="AA163" s="59"/>
      <c r="AB163" s="11"/>
      <c r="AC163" s="11"/>
      <c r="AD163" s="11"/>
      <c r="AE163" s="11"/>
      <c r="AF163" s="11"/>
      <c r="AG163" s="11"/>
      <c r="AH163" s="11"/>
      <c r="AI163" s="11"/>
      <c r="AJ163" s="11"/>
      <c r="AK163" s="11"/>
      <c r="AL163" s="11"/>
      <c r="AM163" s="11"/>
      <c r="AN163" s="11"/>
      <c r="AO163" s="11"/>
    </row>
    <row r="164" spans="2:41" ht="15.75" customHeight="1" x14ac:dyDescent="0.2">
      <c r="B164" s="11"/>
      <c r="C164" s="11"/>
      <c r="D164" s="11"/>
      <c r="E164" s="11"/>
      <c r="F164" s="11"/>
      <c r="G164" s="11"/>
      <c r="H164" s="11"/>
      <c r="I164" s="59"/>
      <c r="J164" s="59"/>
      <c r="K164" s="59"/>
      <c r="L164" s="59"/>
      <c r="M164" s="59"/>
      <c r="N164" s="59"/>
      <c r="O164" s="59"/>
      <c r="P164" s="59"/>
      <c r="Q164" s="59"/>
      <c r="R164" s="59"/>
      <c r="S164" s="59"/>
      <c r="T164" s="59"/>
      <c r="U164" s="59"/>
      <c r="V164" s="59"/>
      <c r="W164" s="59"/>
      <c r="X164" s="59"/>
      <c r="Y164" s="59"/>
      <c r="Z164" s="61"/>
      <c r="AA164" s="59"/>
      <c r="AB164" s="11"/>
      <c r="AC164" s="11"/>
      <c r="AD164" s="11"/>
      <c r="AE164" s="11"/>
      <c r="AF164" s="11"/>
      <c r="AG164" s="11"/>
      <c r="AH164" s="11"/>
      <c r="AI164" s="11"/>
      <c r="AJ164" s="11"/>
      <c r="AK164" s="11"/>
      <c r="AL164" s="11"/>
      <c r="AM164" s="11"/>
      <c r="AN164" s="11"/>
      <c r="AO164" s="11"/>
    </row>
    <row r="165" spans="2:41" ht="15.75" customHeight="1" x14ac:dyDescent="0.2">
      <c r="B165" s="11"/>
      <c r="C165" s="11"/>
      <c r="D165" s="11"/>
      <c r="E165" s="11"/>
      <c r="F165" s="11"/>
      <c r="G165" s="11"/>
      <c r="H165" s="11"/>
      <c r="I165" s="59"/>
      <c r="J165" s="59"/>
      <c r="K165" s="59"/>
      <c r="L165" s="59"/>
      <c r="M165" s="59"/>
      <c r="N165" s="59"/>
      <c r="O165" s="59"/>
      <c r="P165" s="59"/>
      <c r="Q165" s="59"/>
      <c r="R165" s="59"/>
      <c r="S165" s="59"/>
      <c r="T165" s="59"/>
      <c r="U165" s="59"/>
      <c r="V165" s="59"/>
      <c r="W165" s="59"/>
      <c r="X165" s="59"/>
      <c r="Y165" s="59"/>
      <c r="Z165" s="61"/>
      <c r="AA165" s="59"/>
      <c r="AB165" s="11"/>
      <c r="AC165" s="11"/>
      <c r="AD165" s="11"/>
      <c r="AE165" s="11"/>
      <c r="AF165" s="11"/>
      <c r="AG165" s="11"/>
      <c r="AH165" s="11"/>
      <c r="AI165" s="11"/>
      <c r="AJ165" s="11"/>
      <c r="AK165" s="11"/>
      <c r="AL165" s="11"/>
      <c r="AM165" s="11"/>
      <c r="AN165" s="11"/>
      <c r="AO165" s="11"/>
    </row>
    <row r="166" spans="2:41" ht="15.75" customHeight="1" x14ac:dyDescent="0.2">
      <c r="B166" s="11"/>
      <c r="C166" s="11"/>
      <c r="D166" s="11"/>
      <c r="E166" s="11"/>
      <c r="F166" s="11"/>
      <c r="G166" s="11"/>
      <c r="H166" s="11"/>
      <c r="I166" s="59"/>
      <c r="J166" s="59"/>
      <c r="K166" s="59"/>
      <c r="L166" s="59"/>
      <c r="M166" s="59"/>
      <c r="N166" s="59"/>
      <c r="O166" s="59"/>
      <c r="P166" s="59"/>
      <c r="Q166" s="59"/>
      <c r="R166" s="59"/>
      <c r="S166" s="59"/>
      <c r="T166" s="59"/>
      <c r="U166" s="59"/>
      <c r="V166" s="59"/>
      <c r="W166" s="59"/>
      <c r="X166" s="59"/>
      <c r="Y166" s="59"/>
      <c r="Z166" s="61"/>
      <c r="AA166" s="59"/>
      <c r="AB166" s="11"/>
      <c r="AC166" s="11"/>
      <c r="AD166" s="11"/>
      <c r="AE166" s="11"/>
      <c r="AF166" s="11"/>
      <c r="AG166" s="11"/>
      <c r="AH166" s="11"/>
      <c r="AI166" s="11"/>
      <c r="AJ166" s="11"/>
      <c r="AK166" s="11"/>
      <c r="AL166" s="11"/>
      <c r="AM166" s="11"/>
      <c r="AN166" s="11"/>
      <c r="AO166" s="11"/>
    </row>
    <row r="167" spans="2:41" ht="15.75" customHeight="1" x14ac:dyDescent="0.2">
      <c r="B167" s="11"/>
      <c r="C167" s="11"/>
      <c r="D167" s="11"/>
      <c r="E167" s="11"/>
      <c r="F167" s="11"/>
      <c r="G167" s="11"/>
      <c r="H167" s="11"/>
      <c r="I167" s="59"/>
      <c r="J167" s="59"/>
      <c r="K167" s="59"/>
      <c r="L167" s="59"/>
      <c r="M167" s="59"/>
      <c r="N167" s="59"/>
      <c r="O167" s="59"/>
      <c r="P167" s="59"/>
      <c r="Q167" s="59"/>
      <c r="R167" s="59"/>
      <c r="S167" s="59"/>
      <c r="T167" s="59"/>
      <c r="U167" s="59"/>
      <c r="V167" s="59"/>
      <c r="W167" s="59"/>
      <c r="X167" s="59"/>
      <c r="Y167" s="59"/>
      <c r="Z167" s="61"/>
      <c r="AA167" s="59"/>
      <c r="AB167" s="11"/>
      <c r="AC167" s="11"/>
      <c r="AD167" s="11"/>
      <c r="AE167" s="11"/>
      <c r="AF167" s="11"/>
      <c r="AG167" s="11"/>
      <c r="AH167" s="11"/>
      <c r="AI167" s="11"/>
      <c r="AJ167" s="11"/>
      <c r="AK167" s="11"/>
      <c r="AL167" s="11"/>
      <c r="AM167" s="11"/>
      <c r="AN167" s="11"/>
      <c r="AO167" s="11"/>
    </row>
    <row r="168" spans="2:41" ht="15.75" customHeight="1" x14ac:dyDescent="0.2">
      <c r="B168" s="11"/>
      <c r="C168" s="11"/>
      <c r="D168" s="11"/>
      <c r="E168" s="11"/>
      <c r="F168" s="11"/>
      <c r="G168" s="11"/>
      <c r="H168" s="11"/>
      <c r="I168" s="59"/>
      <c r="J168" s="59"/>
      <c r="K168" s="59"/>
      <c r="L168" s="59"/>
      <c r="M168" s="59"/>
      <c r="N168" s="59"/>
      <c r="O168" s="59"/>
      <c r="P168" s="59"/>
      <c r="Q168" s="59"/>
      <c r="R168" s="59"/>
      <c r="S168" s="59"/>
      <c r="T168" s="59"/>
      <c r="U168" s="59"/>
      <c r="V168" s="59"/>
      <c r="W168" s="59"/>
      <c r="X168" s="59"/>
      <c r="Y168" s="59"/>
      <c r="Z168" s="61"/>
      <c r="AA168" s="59"/>
      <c r="AB168" s="11"/>
      <c r="AC168" s="11"/>
      <c r="AD168" s="11"/>
      <c r="AE168" s="11"/>
      <c r="AF168" s="11"/>
      <c r="AG168" s="11"/>
      <c r="AH168" s="11"/>
      <c r="AI168" s="11"/>
      <c r="AJ168" s="11"/>
      <c r="AK168" s="11"/>
      <c r="AL168" s="11"/>
      <c r="AM168" s="11"/>
      <c r="AN168" s="11"/>
      <c r="AO168" s="11"/>
    </row>
    <row r="169" spans="2:41" ht="15.75" customHeight="1" x14ac:dyDescent="0.2">
      <c r="B169" s="11"/>
      <c r="C169" s="11"/>
      <c r="D169" s="11"/>
      <c r="E169" s="11"/>
      <c r="F169" s="11"/>
      <c r="G169" s="11"/>
      <c r="H169" s="11"/>
      <c r="I169" s="59"/>
      <c r="J169" s="59"/>
      <c r="K169" s="59"/>
      <c r="L169" s="59"/>
      <c r="M169" s="59"/>
      <c r="N169" s="59"/>
      <c r="O169" s="59"/>
      <c r="P169" s="59"/>
      <c r="Q169" s="59"/>
      <c r="R169" s="59"/>
      <c r="S169" s="59"/>
      <c r="T169" s="59"/>
      <c r="U169" s="59"/>
      <c r="V169" s="59"/>
      <c r="W169" s="59"/>
      <c r="X169" s="59"/>
      <c r="Y169" s="59"/>
      <c r="Z169" s="61"/>
      <c r="AA169" s="59"/>
      <c r="AB169" s="11"/>
      <c r="AC169" s="11"/>
      <c r="AD169" s="11"/>
      <c r="AE169" s="11"/>
      <c r="AF169" s="11"/>
      <c r="AG169" s="11"/>
      <c r="AH169" s="11"/>
      <c r="AI169" s="11"/>
      <c r="AJ169" s="11"/>
      <c r="AK169" s="11"/>
      <c r="AL169" s="11"/>
      <c r="AM169" s="11"/>
      <c r="AN169" s="11"/>
      <c r="AO169" s="11"/>
    </row>
    <row r="170" spans="2:41" ht="15.75" customHeight="1" x14ac:dyDescent="0.2">
      <c r="B170" s="11"/>
      <c r="C170" s="11"/>
      <c r="D170" s="11"/>
      <c r="E170" s="11"/>
      <c r="F170" s="11"/>
      <c r="G170" s="11"/>
      <c r="H170" s="11"/>
      <c r="I170" s="59"/>
      <c r="J170" s="59"/>
      <c r="K170" s="59"/>
      <c r="L170" s="59"/>
      <c r="M170" s="59"/>
      <c r="N170" s="59"/>
      <c r="O170" s="59"/>
      <c r="P170" s="59"/>
      <c r="Q170" s="59"/>
      <c r="R170" s="59"/>
      <c r="S170" s="59"/>
      <c r="T170" s="59"/>
      <c r="U170" s="59"/>
      <c r="V170" s="59"/>
      <c r="W170" s="59"/>
      <c r="X170" s="59"/>
      <c r="Y170" s="59"/>
      <c r="Z170" s="61"/>
      <c r="AA170" s="59"/>
      <c r="AB170" s="11"/>
      <c r="AC170" s="11"/>
      <c r="AD170" s="11"/>
      <c r="AE170" s="11"/>
      <c r="AF170" s="11"/>
      <c r="AG170" s="11"/>
      <c r="AH170" s="11"/>
      <c r="AI170" s="11"/>
      <c r="AJ170" s="11"/>
      <c r="AK170" s="11"/>
      <c r="AL170" s="11"/>
      <c r="AM170" s="11"/>
      <c r="AN170" s="11"/>
      <c r="AO170" s="11"/>
    </row>
    <row r="171" spans="2:41" ht="15.75" customHeight="1" x14ac:dyDescent="0.2">
      <c r="B171" s="11"/>
      <c r="C171" s="11"/>
      <c r="D171" s="11"/>
      <c r="E171" s="11"/>
      <c r="F171" s="11"/>
      <c r="G171" s="11"/>
      <c r="H171" s="11"/>
      <c r="I171" s="59"/>
      <c r="J171" s="59"/>
      <c r="K171" s="59"/>
      <c r="L171" s="59"/>
      <c r="M171" s="59"/>
      <c r="N171" s="59"/>
      <c r="O171" s="59"/>
      <c r="P171" s="59"/>
      <c r="Q171" s="59"/>
      <c r="R171" s="59"/>
      <c r="S171" s="59"/>
      <c r="T171" s="59"/>
      <c r="U171" s="59"/>
      <c r="V171" s="59"/>
      <c r="W171" s="59"/>
      <c r="X171" s="59"/>
      <c r="Y171" s="59"/>
      <c r="Z171" s="61"/>
      <c r="AA171" s="59"/>
      <c r="AB171" s="11"/>
      <c r="AC171" s="11"/>
      <c r="AD171" s="11"/>
      <c r="AE171" s="11"/>
      <c r="AF171" s="11"/>
      <c r="AG171" s="11"/>
      <c r="AH171" s="11"/>
      <c r="AI171" s="11"/>
      <c r="AJ171" s="11"/>
      <c r="AK171" s="11"/>
      <c r="AL171" s="11"/>
      <c r="AM171" s="11"/>
      <c r="AN171" s="11"/>
      <c r="AO171" s="11"/>
    </row>
    <row r="172" spans="2:41" ht="15.75" customHeight="1" x14ac:dyDescent="0.2">
      <c r="B172" s="11"/>
      <c r="C172" s="11"/>
      <c r="D172" s="11"/>
      <c r="E172" s="11"/>
      <c r="F172" s="11"/>
      <c r="G172" s="11"/>
      <c r="H172" s="11"/>
      <c r="I172" s="59"/>
      <c r="J172" s="59"/>
      <c r="K172" s="59"/>
      <c r="L172" s="59"/>
      <c r="M172" s="59"/>
      <c r="N172" s="59"/>
      <c r="O172" s="59"/>
      <c r="P172" s="59"/>
      <c r="Q172" s="59"/>
      <c r="R172" s="59"/>
      <c r="S172" s="59"/>
      <c r="T172" s="59"/>
      <c r="U172" s="59"/>
      <c r="V172" s="59"/>
      <c r="W172" s="59"/>
      <c r="X172" s="59"/>
      <c r="Y172" s="59"/>
      <c r="Z172" s="61"/>
      <c r="AA172" s="59"/>
      <c r="AB172" s="11"/>
      <c r="AC172" s="11"/>
      <c r="AD172" s="11"/>
      <c r="AE172" s="11"/>
      <c r="AF172" s="11"/>
      <c r="AG172" s="11"/>
      <c r="AH172" s="11"/>
      <c r="AI172" s="11"/>
      <c r="AJ172" s="11"/>
      <c r="AK172" s="11"/>
      <c r="AL172" s="11"/>
      <c r="AM172" s="11"/>
      <c r="AN172" s="11"/>
      <c r="AO172" s="11"/>
    </row>
    <row r="173" spans="2:41" ht="15.75" customHeight="1" x14ac:dyDescent="0.2">
      <c r="B173" s="11"/>
      <c r="C173" s="11"/>
      <c r="D173" s="11"/>
      <c r="E173" s="11"/>
      <c r="F173" s="11"/>
      <c r="G173" s="11"/>
      <c r="H173" s="11"/>
      <c r="I173" s="59"/>
      <c r="J173" s="59"/>
      <c r="K173" s="59"/>
      <c r="L173" s="59"/>
      <c r="M173" s="59"/>
      <c r="N173" s="59"/>
      <c r="O173" s="59"/>
      <c r="P173" s="59"/>
      <c r="Q173" s="59"/>
      <c r="R173" s="59"/>
      <c r="S173" s="59"/>
      <c r="T173" s="59"/>
      <c r="U173" s="59"/>
      <c r="V173" s="59"/>
      <c r="W173" s="59"/>
      <c r="X173" s="59"/>
      <c r="Y173" s="59"/>
      <c r="Z173" s="61"/>
      <c r="AA173" s="59"/>
      <c r="AB173" s="11"/>
      <c r="AC173" s="11"/>
      <c r="AD173" s="11"/>
      <c r="AE173" s="11"/>
      <c r="AF173" s="11"/>
      <c r="AG173" s="11"/>
      <c r="AH173" s="11"/>
      <c r="AI173" s="11"/>
      <c r="AJ173" s="11"/>
      <c r="AK173" s="11"/>
      <c r="AL173" s="11"/>
      <c r="AM173" s="11"/>
      <c r="AN173" s="11"/>
      <c r="AO173" s="11"/>
    </row>
    <row r="174" spans="2:41" ht="15.75" customHeight="1" x14ac:dyDescent="0.2">
      <c r="B174" s="11"/>
      <c r="C174" s="11"/>
      <c r="D174" s="11"/>
      <c r="E174" s="11"/>
      <c r="F174" s="11"/>
      <c r="G174" s="11"/>
      <c r="H174" s="11"/>
      <c r="I174" s="59"/>
      <c r="J174" s="59"/>
      <c r="K174" s="59"/>
      <c r="L174" s="59"/>
      <c r="M174" s="59"/>
      <c r="N174" s="59"/>
      <c r="O174" s="59"/>
      <c r="P174" s="59"/>
      <c r="Q174" s="59"/>
      <c r="R174" s="59"/>
      <c r="S174" s="59"/>
      <c r="T174" s="59"/>
      <c r="U174" s="59"/>
      <c r="V174" s="59"/>
      <c r="W174" s="59"/>
      <c r="X174" s="59"/>
      <c r="Y174" s="59"/>
      <c r="Z174" s="61"/>
      <c r="AA174" s="59"/>
      <c r="AB174" s="11"/>
      <c r="AC174" s="11"/>
      <c r="AD174" s="11"/>
      <c r="AE174" s="11"/>
      <c r="AF174" s="11"/>
      <c r="AG174" s="11"/>
      <c r="AH174" s="11"/>
      <c r="AI174" s="11"/>
      <c r="AJ174" s="11"/>
      <c r="AK174" s="11"/>
      <c r="AL174" s="11"/>
      <c r="AM174" s="11"/>
      <c r="AN174" s="11"/>
      <c r="AO174" s="11"/>
    </row>
    <row r="175" spans="2:41" ht="15.75" customHeight="1" x14ac:dyDescent="0.2">
      <c r="B175" s="11"/>
      <c r="C175" s="11"/>
      <c r="D175" s="11"/>
      <c r="E175" s="11"/>
      <c r="F175" s="11"/>
      <c r="G175" s="11"/>
      <c r="H175" s="11"/>
      <c r="I175" s="59"/>
      <c r="J175" s="59"/>
      <c r="K175" s="59"/>
      <c r="L175" s="59"/>
      <c r="M175" s="59"/>
      <c r="N175" s="59"/>
      <c r="O175" s="59"/>
      <c r="P175" s="59"/>
      <c r="Q175" s="59"/>
      <c r="R175" s="59"/>
      <c r="S175" s="59"/>
      <c r="T175" s="59"/>
      <c r="U175" s="59"/>
      <c r="V175" s="59"/>
      <c r="W175" s="59"/>
      <c r="X175" s="59"/>
      <c r="Y175" s="59"/>
      <c r="Z175" s="61"/>
      <c r="AA175" s="59"/>
      <c r="AB175" s="11"/>
      <c r="AC175" s="11"/>
      <c r="AD175" s="11"/>
      <c r="AE175" s="11"/>
      <c r="AF175" s="11"/>
      <c r="AG175" s="11"/>
      <c r="AH175" s="11"/>
      <c r="AI175" s="11"/>
      <c r="AJ175" s="11"/>
      <c r="AK175" s="11"/>
      <c r="AL175" s="11"/>
      <c r="AM175" s="11"/>
      <c r="AN175" s="11"/>
      <c r="AO175" s="11"/>
    </row>
    <row r="176" spans="2:41" ht="15.75" customHeight="1" x14ac:dyDescent="0.2">
      <c r="B176" s="11"/>
      <c r="C176" s="11"/>
      <c r="D176" s="11"/>
      <c r="E176" s="11"/>
      <c r="F176" s="11"/>
      <c r="G176" s="11"/>
      <c r="H176" s="11"/>
      <c r="I176" s="59"/>
      <c r="J176" s="59"/>
      <c r="K176" s="59"/>
      <c r="L176" s="59"/>
      <c r="M176" s="59"/>
      <c r="N176" s="59"/>
      <c r="O176" s="59"/>
      <c r="P176" s="59"/>
      <c r="Q176" s="59"/>
      <c r="R176" s="59"/>
      <c r="S176" s="59"/>
      <c r="T176" s="59"/>
      <c r="U176" s="59"/>
      <c r="V176" s="59"/>
      <c r="W176" s="59"/>
      <c r="X176" s="59"/>
      <c r="Y176" s="59"/>
      <c r="Z176" s="61"/>
      <c r="AA176" s="59"/>
      <c r="AB176" s="11"/>
      <c r="AC176" s="11"/>
      <c r="AD176" s="11"/>
      <c r="AE176" s="11"/>
      <c r="AF176" s="11"/>
      <c r="AG176" s="11"/>
      <c r="AH176" s="11"/>
      <c r="AI176" s="11"/>
      <c r="AJ176" s="11"/>
      <c r="AK176" s="11"/>
      <c r="AL176" s="11"/>
      <c r="AM176" s="11"/>
      <c r="AN176" s="11"/>
      <c r="AO176" s="11"/>
    </row>
    <row r="177" spans="2:41" ht="15.75" customHeight="1" x14ac:dyDescent="0.2">
      <c r="B177" s="11"/>
      <c r="C177" s="11"/>
      <c r="D177" s="11"/>
      <c r="E177" s="11"/>
      <c r="F177" s="11"/>
      <c r="G177" s="11"/>
      <c r="H177" s="11"/>
      <c r="I177" s="59"/>
      <c r="J177" s="59"/>
      <c r="K177" s="59"/>
      <c r="L177" s="59"/>
      <c r="M177" s="59"/>
      <c r="N177" s="59"/>
      <c r="O177" s="59"/>
      <c r="P177" s="59"/>
      <c r="Q177" s="59"/>
      <c r="R177" s="59"/>
      <c r="S177" s="59"/>
      <c r="T177" s="59"/>
      <c r="U177" s="59"/>
      <c r="V177" s="59"/>
      <c r="W177" s="59"/>
      <c r="X177" s="59"/>
      <c r="Y177" s="59"/>
      <c r="Z177" s="61"/>
      <c r="AA177" s="59"/>
      <c r="AB177" s="11"/>
      <c r="AC177" s="11"/>
      <c r="AD177" s="11"/>
      <c r="AE177" s="11"/>
      <c r="AF177" s="11"/>
      <c r="AG177" s="11"/>
      <c r="AH177" s="11"/>
      <c r="AI177" s="11"/>
      <c r="AJ177" s="11"/>
      <c r="AK177" s="11"/>
      <c r="AL177" s="11"/>
      <c r="AM177" s="11"/>
      <c r="AN177" s="11"/>
      <c r="AO177" s="11"/>
    </row>
    <row r="178" spans="2:41" ht="15.75" customHeight="1" x14ac:dyDescent="0.2">
      <c r="B178" s="11"/>
      <c r="C178" s="11"/>
      <c r="D178" s="11"/>
      <c r="E178" s="11"/>
      <c r="F178" s="11"/>
      <c r="G178" s="11"/>
      <c r="H178" s="11"/>
      <c r="I178" s="59"/>
      <c r="J178" s="59"/>
      <c r="K178" s="59"/>
      <c r="L178" s="59"/>
      <c r="M178" s="59"/>
      <c r="N178" s="59"/>
      <c r="O178" s="59"/>
      <c r="P178" s="59"/>
      <c r="Q178" s="59"/>
      <c r="R178" s="59"/>
      <c r="S178" s="59"/>
      <c r="T178" s="59"/>
      <c r="U178" s="59"/>
      <c r="V178" s="59"/>
      <c r="W178" s="59"/>
      <c r="X178" s="59"/>
      <c r="Y178" s="59"/>
      <c r="Z178" s="61"/>
      <c r="AA178" s="59"/>
      <c r="AB178" s="11"/>
      <c r="AC178" s="11"/>
      <c r="AD178" s="11"/>
      <c r="AE178" s="11"/>
      <c r="AF178" s="11"/>
      <c r="AG178" s="11"/>
      <c r="AH178" s="11"/>
      <c r="AI178" s="11"/>
      <c r="AJ178" s="11"/>
      <c r="AK178" s="11"/>
      <c r="AL178" s="11"/>
      <c r="AM178" s="11"/>
      <c r="AN178" s="11"/>
      <c r="AO178" s="11"/>
    </row>
    <row r="179" spans="2:41" ht="15.75" customHeight="1" x14ac:dyDescent="0.2">
      <c r="B179" s="11"/>
      <c r="C179" s="11"/>
      <c r="D179" s="11"/>
      <c r="E179" s="11"/>
      <c r="F179" s="11"/>
      <c r="G179" s="11"/>
      <c r="H179" s="11"/>
      <c r="I179" s="59"/>
      <c r="J179" s="59"/>
      <c r="K179" s="59"/>
      <c r="L179" s="59"/>
      <c r="M179" s="59"/>
      <c r="N179" s="59"/>
      <c r="O179" s="59"/>
      <c r="P179" s="59"/>
      <c r="Q179" s="59"/>
      <c r="R179" s="59"/>
      <c r="S179" s="59"/>
      <c r="T179" s="59"/>
      <c r="U179" s="59"/>
      <c r="V179" s="59"/>
      <c r="W179" s="59"/>
      <c r="X179" s="59"/>
      <c r="Y179" s="59"/>
      <c r="Z179" s="61"/>
      <c r="AA179" s="59"/>
      <c r="AB179" s="11"/>
      <c r="AC179" s="11"/>
      <c r="AD179" s="11"/>
      <c r="AE179" s="11"/>
      <c r="AF179" s="11"/>
      <c r="AG179" s="11"/>
      <c r="AH179" s="11"/>
      <c r="AI179" s="11"/>
      <c r="AJ179" s="11"/>
      <c r="AK179" s="11"/>
      <c r="AL179" s="11"/>
      <c r="AM179" s="11"/>
      <c r="AN179" s="11"/>
      <c r="AO179" s="11"/>
    </row>
    <row r="180" spans="2:41" ht="15.75" customHeight="1" x14ac:dyDescent="0.2">
      <c r="B180" s="11"/>
      <c r="C180" s="11"/>
      <c r="D180" s="11"/>
      <c r="E180" s="11"/>
      <c r="F180" s="11"/>
      <c r="G180" s="11"/>
      <c r="H180" s="11"/>
      <c r="I180" s="59"/>
      <c r="J180" s="59"/>
      <c r="K180" s="59"/>
      <c r="L180" s="59"/>
      <c r="M180" s="59"/>
      <c r="N180" s="59"/>
      <c r="O180" s="59"/>
      <c r="P180" s="59"/>
      <c r="Q180" s="59"/>
      <c r="R180" s="59"/>
      <c r="S180" s="59"/>
      <c r="T180" s="59"/>
      <c r="U180" s="59"/>
      <c r="V180" s="59"/>
      <c r="W180" s="59"/>
      <c r="X180" s="59"/>
      <c r="Y180" s="59"/>
      <c r="Z180" s="61"/>
      <c r="AA180" s="59"/>
      <c r="AB180" s="11"/>
      <c r="AC180" s="11"/>
      <c r="AD180" s="11"/>
      <c r="AE180" s="11"/>
      <c r="AF180" s="11"/>
      <c r="AG180" s="11"/>
      <c r="AH180" s="11"/>
      <c r="AI180" s="11"/>
      <c r="AJ180" s="11"/>
      <c r="AK180" s="11"/>
      <c r="AL180" s="11"/>
      <c r="AM180" s="11"/>
      <c r="AN180" s="11"/>
      <c r="AO180" s="11"/>
    </row>
    <row r="181" spans="2:41" ht="15.75" customHeight="1" x14ac:dyDescent="0.2">
      <c r="B181" s="11"/>
      <c r="C181" s="11"/>
      <c r="D181" s="11"/>
      <c r="E181" s="11"/>
      <c r="F181" s="11"/>
      <c r="G181" s="11"/>
      <c r="H181" s="11"/>
      <c r="I181" s="59"/>
      <c r="J181" s="59"/>
      <c r="K181" s="59"/>
      <c r="L181" s="59"/>
      <c r="M181" s="59"/>
      <c r="N181" s="59"/>
      <c r="O181" s="59"/>
      <c r="P181" s="59"/>
      <c r="Q181" s="59"/>
      <c r="R181" s="59"/>
      <c r="S181" s="59"/>
      <c r="T181" s="59"/>
      <c r="U181" s="59"/>
      <c r="V181" s="59"/>
      <c r="W181" s="59"/>
      <c r="X181" s="59"/>
      <c r="Y181" s="59"/>
      <c r="Z181" s="61"/>
      <c r="AA181" s="59"/>
      <c r="AB181" s="11"/>
      <c r="AC181" s="11"/>
      <c r="AD181" s="11"/>
      <c r="AE181" s="11"/>
      <c r="AF181" s="11"/>
      <c r="AG181" s="11"/>
      <c r="AH181" s="11"/>
      <c r="AI181" s="11"/>
      <c r="AJ181" s="11"/>
      <c r="AK181" s="11"/>
      <c r="AL181" s="11"/>
      <c r="AM181" s="11"/>
      <c r="AN181" s="11"/>
      <c r="AO181" s="11"/>
    </row>
    <row r="182" spans="2:41" ht="15.75" customHeight="1" x14ac:dyDescent="0.2">
      <c r="B182" s="11"/>
      <c r="C182" s="11"/>
      <c r="D182" s="11"/>
      <c r="E182" s="11"/>
      <c r="F182" s="11"/>
      <c r="G182" s="11"/>
      <c r="H182" s="11"/>
      <c r="I182" s="59"/>
      <c r="J182" s="59"/>
      <c r="K182" s="59"/>
      <c r="L182" s="59"/>
      <c r="M182" s="59"/>
      <c r="N182" s="59"/>
      <c r="O182" s="59"/>
      <c r="P182" s="59"/>
      <c r="Q182" s="59"/>
      <c r="R182" s="59"/>
      <c r="S182" s="59"/>
      <c r="T182" s="59"/>
      <c r="U182" s="59"/>
      <c r="V182" s="59"/>
      <c r="W182" s="59"/>
      <c r="X182" s="59"/>
      <c r="Y182" s="59"/>
      <c r="Z182" s="61"/>
      <c r="AA182" s="59"/>
      <c r="AB182" s="11"/>
      <c r="AC182" s="11"/>
      <c r="AD182" s="11"/>
      <c r="AE182" s="11"/>
      <c r="AF182" s="11"/>
      <c r="AG182" s="11"/>
      <c r="AH182" s="11"/>
      <c r="AI182" s="11"/>
      <c r="AJ182" s="11"/>
      <c r="AK182" s="11"/>
      <c r="AL182" s="11"/>
      <c r="AM182" s="11"/>
      <c r="AN182" s="11"/>
      <c r="AO182" s="11"/>
    </row>
    <row r="183" spans="2:41" ht="15.75" customHeight="1" x14ac:dyDescent="0.2">
      <c r="B183" s="11"/>
      <c r="C183" s="11"/>
      <c r="D183" s="11"/>
      <c r="E183" s="11"/>
      <c r="F183" s="11"/>
      <c r="G183" s="11"/>
      <c r="H183" s="11"/>
      <c r="I183" s="59"/>
      <c r="J183" s="59"/>
      <c r="K183" s="59"/>
      <c r="L183" s="59"/>
      <c r="M183" s="59"/>
      <c r="N183" s="59"/>
      <c r="O183" s="59"/>
      <c r="P183" s="59"/>
      <c r="Q183" s="59"/>
      <c r="R183" s="59"/>
      <c r="S183" s="59"/>
      <c r="T183" s="59"/>
      <c r="U183" s="59"/>
      <c r="V183" s="59"/>
      <c r="W183" s="59"/>
      <c r="X183" s="59"/>
      <c r="Y183" s="59"/>
      <c r="Z183" s="61"/>
      <c r="AA183" s="59"/>
      <c r="AB183" s="11"/>
      <c r="AC183" s="11"/>
      <c r="AD183" s="11"/>
      <c r="AE183" s="11"/>
      <c r="AF183" s="11"/>
      <c r="AG183" s="11"/>
      <c r="AH183" s="11"/>
      <c r="AI183" s="11"/>
      <c r="AJ183" s="11"/>
      <c r="AK183" s="11"/>
      <c r="AL183" s="11"/>
      <c r="AM183" s="11"/>
      <c r="AN183" s="11"/>
      <c r="AO183" s="11"/>
    </row>
    <row r="184" spans="2:41" ht="15.75" customHeight="1" x14ac:dyDescent="0.2">
      <c r="B184" s="11"/>
      <c r="C184" s="11"/>
      <c r="D184" s="11"/>
      <c r="E184" s="11"/>
      <c r="F184" s="11"/>
      <c r="G184" s="11"/>
      <c r="H184" s="11"/>
      <c r="I184" s="59"/>
      <c r="J184" s="59"/>
      <c r="K184" s="59"/>
      <c r="L184" s="59"/>
      <c r="M184" s="59"/>
      <c r="N184" s="59"/>
      <c r="O184" s="59"/>
      <c r="P184" s="59"/>
      <c r="Q184" s="59"/>
      <c r="R184" s="59"/>
      <c r="S184" s="59"/>
      <c r="T184" s="59"/>
      <c r="U184" s="59"/>
      <c r="V184" s="59"/>
      <c r="W184" s="59"/>
      <c r="X184" s="59"/>
      <c r="Y184" s="59"/>
      <c r="Z184" s="61"/>
      <c r="AA184" s="59"/>
      <c r="AB184" s="11"/>
      <c r="AC184" s="11"/>
      <c r="AD184" s="11"/>
      <c r="AE184" s="11"/>
      <c r="AF184" s="11"/>
      <c r="AG184" s="11"/>
      <c r="AH184" s="11"/>
      <c r="AI184" s="11"/>
      <c r="AJ184" s="11"/>
      <c r="AK184" s="11"/>
      <c r="AL184" s="11"/>
      <c r="AM184" s="11"/>
      <c r="AN184" s="11"/>
      <c r="AO184" s="11"/>
    </row>
    <row r="185" spans="2:41" ht="15.75" customHeight="1" x14ac:dyDescent="0.2">
      <c r="B185" s="11"/>
      <c r="C185" s="11"/>
      <c r="D185" s="11"/>
      <c r="E185" s="11"/>
      <c r="F185" s="11"/>
      <c r="G185" s="11"/>
      <c r="H185" s="11"/>
      <c r="I185" s="59"/>
      <c r="J185" s="59"/>
      <c r="K185" s="59"/>
      <c r="L185" s="59"/>
      <c r="M185" s="59"/>
      <c r="N185" s="59"/>
      <c r="O185" s="59"/>
      <c r="P185" s="59"/>
      <c r="Q185" s="59"/>
      <c r="R185" s="59"/>
      <c r="S185" s="59"/>
      <c r="T185" s="59"/>
      <c r="U185" s="59"/>
      <c r="V185" s="59"/>
      <c r="W185" s="59"/>
      <c r="X185" s="59"/>
      <c r="Y185" s="59"/>
      <c r="Z185" s="61"/>
      <c r="AA185" s="59"/>
      <c r="AB185" s="11"/>
      <c r="AC185" s="11"/>
      <c r="AD185" s="11"/>
      <c r="AE185" s="11"/>
      <c r="AF185" s="11"/>
      <c r="AG185" s="11"/>
      <c r="AH185" s="11"/>
      <c r="AI185" s="11"/>
      <c r="AJ185" s="11"/>
      <c r="AK185" s="11"/>
      <c r="AL185" s="11"/>
      <c r="AM185" s="11"/>
      <c r="AN185" s="11"/>
      <c r="AO185" s="11"/>
    </row>
    <row r="186" spans="2:41" ht="15.75" customHeight="1" x14ac:dyDescent="0.2">
      <c r="B186" s="11"/>
      <c r="C186" s="11"/>
      <c r="D186" s="11"/>
      <c r="E186" s="11"/>
      <c r="F186" s="11"/>
      <c r="G186" s="11"/>
      <c r="H186" s="11"/>
      <c r="I186" s="59"/>
      <c r="J186" s="59"/>
      <c r="K186" s="59"/>
      <c r="L186" s="59"/>
      <c r="M186" s="59"/>
      <c r="N186" s="59"/>
      <c r="O186" s="59"/>
      <c r="P186" s="59"/>
      <c r="Q186" s="59"/>
      <c r="R186" s="59"/>
      <c r="S186" s="59"/>
      <c r="T186" s="59"/>
      <c r="U186" s="59"/>
      <c r="V186" s="59"/>
      <c r="W186" s="59"/>
      <c r="X186" s="59"/>
      <c r="Y186" s="59"/>
      <c r="Z186" s="61"/>
      <c r="AA186" s="59"/>
      <c r="AB186" s="11"/>
      <c r="AC186" s="11"/>
      <c r="AD186" s="11"/>
      <c r="AE186" s="11"/>
      <c r="AF186" s="11"/>
      <c r="AG186" s="11"/>
      <c r="AH186" s="11"/>
      <c r="AI186" s="11"/>
      <c r="AJ186" s="11"/>
      <c r="AK186" s="11"/>
      <c r="AL186" s="11"/>
      <c r="AM186" s="11"/>
      <c r="AN186" s="11"/>
      <c r="AO186" s="11"/>
    </row>
    <row r="187" spans="2:41" ht="15.75" customHeight="1" x14ac:dyDescent="0.2">
      <c r="B187" s="11"/>
      <c r="C187" s="11"/>
      <c r="D187" s="11"/>
      <c r="E187" s="11"/>
      <c r="F187" s="11"/>
      <c r="G187" s="11"/>
      <c r="H187" s="11"/>
      <c r="I187" s="59"/>
      <c r="J187" s="59"/>
      <c r="K187" s="59"/>
      <c r="L187" s="59"/>
      <c r="M187" s="59"/>
      <c r="N187" s="59"/>
      <c r="O187" s="59"/>
      <c r="P187" s="59"/>
      <c r="Q187" s="59"/>
      <c r="R187" s="59"/>
      <c r="S187" s="59"/>
      <c r="T187" s="59"/>
      <c r="U187" s="59"/>
      <c r="V187" s="59"/>
      <c r="W187" s="59"/>
      <c r="X187" s="59"/>
      <c r="Y187" s="59"/>
      <c r="Z187" s="61"/>
      <c r="AA187" s="59"/>
      <c r="AB187" s="11"/>
      <c r="AC187" s="11"/>
      <c r="AD187" s="11"/>
      <c r="AE187" s="11"/>
      <c r="AF187" s="11"/>
      <c r="AG187" s="11"/>
      <c r="AH187" s="11"/>
      <c r="AI187" s="11"/>
      <c r="AJ187" s="11"/>
      <c r="AK187" s="11"/>
      <c r="AL187" s="11"/>
      <c r="AM187" s="11"/>
      <c r="AN187" s="11"/>
      <c r="AO187" s="11"/>
    </row>
    <row r="188" spans="2:41" ht="15.75" customHeight="1" x14ac:dyDescent="0.2">
      <c r="B188" s="11"/>
      <c r="C188" s="11"/>
      <c r="D188" s="11"/>
      <c r="E188" s="11"/>
      <c r="F188" s="11"/>
      <c r="G188" s="11"/>
      <c r="H188" s="11"/>
      <c r="I188" s="59"/>
      <c r="J188" s="59"/>
      <c r="K188" s="59"/>
      <c r="L188" s="59"/>
      <c r="M188" s="59"/>
      <c r="N188" s="59"/>
      <c r="O188" s="59"/>
      <c r="P188" s="59"/>
      <c r="Q188" s="59"/>
      <c r="R188" s="59"/>
      <c r="S188" s="59"/>
      <c r="T188" s="59"/>
      <c r="U188" s="59"/>
      <c r="V188" s="59"/>
      <c r="W188" s="59"/>
      <c r="X188" s="59"/>
      <c r="Y188" s="59"/>
      <c r="Z188" s="61"/>
      <c r="AA188" s="59"/>
      <c r="AB188" s="11"/>
      <c r="AC188" s="11"/>
      <c r="AD188" s="11"/>
      <c r="AE188" s="11"/>
      <c r="AF188" s="11"/>
      <c r="AG188" s="11"/>
      <c r="AH188" s="11"/>
      <c r="AI188" s="11"/>
      <c r="AJ188" s="11"/>
      <c r="AK188" s="11"/>
      <c r="AL188" s="11"/>
      <c r="AM188" s="11"/>
      <c r="AN188" s="11"/>
      <c r="AO188" s="11"/>
    </row>
    <row r="189" spans="2:41" ht="15.75" customHeight="1" x14ac:dyDescent="0.2">
      <c r="B189" s="11"/>
      <c r="C189" s="11"/>
      <c r="D189" s="11"/>
      <c r="E189" s="11"/>
      <c r="F189" s="11"/>
      <c r="G189" s="11"/>
      <c r="H189" s="11"/>
      <c r="I189" s="59"/>
      <c r="J189" s="59"/>
      <c r="K189" s="59"/>
      <c r="L189" s="59"/>
      <c r="M189" s="59"/>
      <c r="N189" s="59"/>
      <c r="O189" s="59"/>
      <c r="P189" s="59"/>
      <c r="Q189" s="59"/>
      <c r="R189" s="59"/>
      <c r="S189" s="59"/>
      <c r="T189" s="59"/>
      <c r="U189" s="59"/>
      <c r="V189" s="59"/>
      <c r="W189" s="59"/>
      <c r="X189" s="59"/>
      <c r="Y189" s="59"/>
      <c r="Z189" s="61"/>
      <c r="AA189" s="59"/>
      <c r="AB189" s="11"/>
      <c r="AC189" s="11"/>
      <c r="AD189" s="11"/>
      <c r="AE189" s="11"/>
      <c r="AF189" s="11"/>
      <c r="AG189" s="11"/>
      <c r="AH189" s="11"/>
      <c r="AI189" s="11"/>
      <c r="AJ189" s="11"/>
      <c r="AK189" s="11"/>
      <c r="AL189" s="11"/>
      <c r="AM189" s="11"/>
      <c r="AN189" s="11"/>
      <c r="AO189" s="11"/>
    </row>
    <row r="190" spans="2:41" ht="15.75" customHeight="1" x14ac:dyDescent="0.2">
      <c r="B190" s="11"/>
      <c r="C190" s="11"/>
      <c r="D190" s="11"/>
      <c r="E190" s="11"/>
      <c r="F190" s="11"/>
      <c r="G190" s="11"/>
      <c r="H190" s="11"/>
      <c r="I190" s="59"/>
      <c r="J190" s="59"/>
      <c r="K190" s="59"/>
      <c r="L190" s="59"/>
      <c r="M190" s="59"/>
      <c r="N190" s="59"/>
      <c r="O190" s="59"/>
      <c r="P190" s="59"/>
      <c r="Q190" s="59"/>
      <c r="R190" s="59"/>
      <c r="S190" s="59"/>
      <c r="T190" s="59"/>
      <c r="U190" s="59"/>
      <c r="V190" s="59"/>
      <c r="W190" s="59"/>
      <c r="X190" s="59"/>
      <c r="Y190" s="59"/>
      <c r="Z190" s="61"/>
      <c r="AA190" s="59"/>
      <c r="AB190" s="11"/>
      <c r="AC190" s="11"/>
      <c r="AD190" s="11"/>
      <c r="AE190" s="11"/>
      <c r="AF190" s="11"/>
      <c r="AG190" s="11"/>
      <c r="AH190" s="11"/>
      <c r="AI190" s="11"/>
      <c r="AJ190" s="11"/>
      <c r="AK190" s="11"/>
      <c r="AL190" s="11"/>
      <c r="AM190" s="11"/>
      <c r="AN190" s="11"/>
      <c r="AO190" s="11"/>
    </row>
    <row r="191" spans="2:41" ht="15.75" customHeight="1" x14ac:dyDescent="0.2">
      <c r="B191" s="11"/>
      <c r="C191" s="11"/>
      <c r="D191" s="11"/>
      <c r="E191" s="11"/>
      <c r="F191" s="11"/>
      <c r="G191" s="11"/>
      <c r="H191" s="11"/>
      <c r="I191" s="59"/>
      <c r="J191" s="59"/>
      <c r="K191" s="59"/>
      <c r="L191" s="59"/>
      <c r="M191" s="59"/>
      <c r="N191" s="59"/>
      <c r="O191" s="59"/>
      <c r="P191" s="59"/>
      <c r="Q191" s="59"/>
      <c r="R191" s="59"/>
      <c r="S191" s="59"/>
      <c r="T191" s="59"/>
      <c r="U191" s="59"/>
      <c r="V191" s="59"/>
      <c r="W191" s="59"/>
      <c r="X191" s="59"/>
      <c r="Y191" s="59"/>
      <c r="Z191" s="61"/>
      <c r="AA191" s="59"/>
      <c r="AB191" s="11"/>
      <c r="AC191" s="11"/>
      <c r="AD191" s="11"/>
      <c r="AE191" s="11"/>
      <c r="AF191" s="11"/>
      <c r="AG191" s="11"/>
      <c r="AH191" s="11"/>
      <c r="AI191" s="11"/>
      <c r="AJ191" s="11"/>
      <c r="AK191" s="11"/>
      <c r="AL191" s="11"/>
      <c r="AM191" s="11"/>
      <c r="AN191" s="11"/>
      <c r="AO191" s="11"/>
    </row>
    <row r="192" spans="2:41" ht="15.75" customHeight="1" x14ac:dyDescent="0.2">
      <c r="B192" s="11"/>
      <c r="C192" s="11"/>
      <c r="D192" s="11"/>
      <c r="E192" s="11"/>
      <c r="F192" s="11"/>
      <c r="G192" s="11"/>
      <c r="H192" s="11"/>
      <c r="I192" s="59"/>
      <c r="J192" s="59"/>
      <c r="K192" s="59"/>
      <c r="L192" s="59"/>
      <c r="M192" s="59"/>
      <c r="N192" s="59"/>
      <c r="O192" s="59"/>
      <c r="P192" s="59"/>
      <c r="Q192" s="59"/>
      <c r="R192" s="59"/>
      <c r="S192" s="59"/>
      <c r="T192" s="59"/>
      <c r="U192" s="59"/>
      <c r="V192" s="59"/>
      <c r="W192" s="59"/>
      <c r="X192" s="59"/>
      <c r="Y192" s="59"/>
      <c r="Z192" s="61"/>
      <c r="AA192" s="59"/>
      <c r="AB192" s="11"/>
      <c r="AC192" s="11"/>
      <c r="AD192" s="11"/>
      <c r="AE192" s="11"/>
      <c r="AF192" s="11"/>
      <c r="AG192" s="11"/>
      <c r="AH192" s="11"/>
      <c r="AI192" s="11"/>
      <c r="AJ192" s="11"/>
      <c r="AK192" s="11"/>
      <c r="AL192" s="11"/>
      <c r="AM192" s="11"/>
      <c r="AN192" s="11"/>
      <c r="AO192" s="11"/>
    </row>
    <row r="193" spans="2:41" ht="15.75" customHeight="1" x14ac:dyDescent="0.2">
      <c r="B193" s="11"/>
      <c r="C193" s="11"/>
      <c r="D193" s="11"/>
      <c r="E193" s="11"/>
      <c r="F193" s="11"/>
      <c r="G193" s="11"/>
      <c r="H193" s="11"/>
      <c r="I193" s="59"/>
      <c r="J193" s="59"/>
      <c r="K193" s="59"/>
      <c r="L193" s="59"/>
      <c r="M193" s="59"/>
      <c r="N193" s="59"/>
      <c r="O193" s="59"/>
      <c r="P193" s="59"/>
      <c r="Q193" s="59"/>
      <c r="R193" s="59"/>
      <c r="S193" s="59"/>
      <c r="T193" s="59"/>
      <c r="U193" s="59"/>
      <c r="V193" s="59"/>
      <c r="W193" s="59"/>
      <c r="X193" s="59"/>
      <c r="Y193" s="59"/>
      <c r="Z193" s="61"/>
      <c r="AA193" s="59"/>
      <c r="AB193" s="11"/>
      <c r="AC193" s="11"/>
      <c r="AD193" s="11"/>
      <c r="AE193" s="11"/>
      <c r="AF193" s="11"/>
      <c r="AG193" s="11"/>
      <c r="AH193" s="11"/>
      <c r="AI193" s="11"/>
      <c r="AJ193" s="11"/>
      <c r="AK193" s="11"/>
      <c r="AL193" s="11"/>
      <c r="AM193" s="11"/>
      <c r="AN193" s="11"/>
      <c r="AO193" s="11"/>
    </row>
    <row r="194" spans="2:41" ht="15.75" customHeight="1" x14ac:dyDescent="0.2">
      <c r="B194" s="11"/>
      <c r="C194" s="11"/>
      <c r="D194" s="11"/>
      <c r="E194" s="11"/>
      <c r="F194" s="11"/>
      <c r="G194" s="11"/>
      <c r="H194" s="11"/>
      <c r="I194" s="59"/>
      <c r="J194" s="59"/>
      <c r="K194" s="59"/>
      <c r="L194" s="59"/>
      <c r="M194" s="59"/>
      <c r="N194" s="59"/>
      <c r="O194" s="59"/>
      <c r="P194" s="59"/>
      <c r="Q194" s="59"/>
      <c r="R194" s="59"/>
      <c r="S194" s="59"/>
      <c r="T194" s="59"/>
      <c r="U194" s="59"/>
      <c r="V194" s="59"/>
      <c r="W194" s="59"/>
      <c r="X194" s="59"/>
      <c r="Y194" s="59"/>
      <c r="Z194" s="61"/>
      <c r="AA194" s="59"/>
      <c r="AB194" s="11"/>
      <c r="AC194" s="11"/>
      <c r="AD194" s="11"/>
      <c r="AE194" s="11"/>
      <c r="AF194" s="11"/>
      <c r="AG194" s="11"/>
      <c r="AH194" s="11"/>
      <c r="AI194" s="11"/>
      <c r="AJ194" s="11"/>
      <c r="AK194" s="11"/>
      <c r="AL194" s="11"/>
      <c r="AM194" s="11"/>
      <c r="AN194" s="11"/>
      <c r="AO194" s="11"/>
    </row>
    <row r="195" spans="2:41" ht="15.75" customHeight="1" x14ac:dyDescent="0.2">
      <c r="B195" s="11"/>
      <c r="C195" s="11"/>
      <c r="D195" s="11"/>
      <c r="E195" s="11"/>
      <c r="F195" s="11"/>
      <c r="G195" s="11"/>
      <c r="H195" s="11"/>
      <c r="I195" s="59"/>
      <c r="J195" s="59"/>
      <c r="K195" s="59"/>
      <c r="L195" s="59"/>
      <c r="M195" s="59"/>
      <c r="N195" s="59"/>
      <c r="O195" s="59"/>
      <c r="P195" s="59"/>
      <c r="Q195" s="59"/>
      <c r="R195" s="59"/>
      <c r="S195" s="59"/>
      <c r="T195" s="59"/>
      <c r="U195" s="59"/>
      <c r="V195" s="59"/>
      <c r="W195" s="59"/>
      <c r="X195" s="59"/>
      <c r="Y195" s="59"/>
      <c r="Z195" s="61"/>
      <c r="AA195" s="59"/>
      <c r="AB195" s="11"/>
      <c r="AC195" s="11"/>
      <c r="AD195" s="11"/>
      <c r="AE195" s="11"/>
      <c r="AF195" s="11"/>
      <c r="AG195" s="11"/>
      <c r="AH195" s="11"/>
      <c r="AI195" s="11"/>
      <c r="AJ195" s="11"/>
      <c r="AK195" s="11"/>
      <c r="AL195" s="11"/>
      <c r="AM195" s="11"/>
      <c r="AN195" s="11"/>
      <c r="AO195" s="11"/>
    </row>
    <row r="196" spans="2:41" ht="15.75" customHeight="1" x14ac:dyDescent="0.2">
      <c r="B196" s="11"/>
      <c r="C196" s="11"/>
      <c r="D196" s="11"/>
      <c r="E196" s="11"/>
      <c r="F196" s="11"/>
      <c r="G196" s="11"/>
      <c r="H196" s="11"/>
      <c r="I196" s="59"/>
      <c r="J196" s="59"/>
      <c r="K196" s="59"/>
      <c r="L196" s="59"/>
      <c r="M196" s="59"/>
      <c r="N196" s="59"/>
      <c r="O196" s="59"/>
      <c r="P196" s="59"/>
      <c r="Q196" s="59"/>
      <c r="R196" s="59"/>
      <c r="S196" s="59"/>
      <c r="T196" s="59"/>
      <c r="U196" s="59"/>
      <c r="V196" s="59"/>
      <c r="W196" s="59"/>
      <c r="X196" s="59"/>
      <c r="Y196" s="59"/>
      <c r="Z196" s="61"/>
      <c r="AA196" s="59"/>
      <c r="AB196" s="11"/>
      <c r="AC196" s="11"/>
      <c r="AD196" s="11"/>
      <c r="AE196" s="11"/>
      <c r="AF196" s="11"/>
      <c r="AG196" s="11"/>
      <c r="AH196" s="11"/>
      <c r="AI196" s="11"/>
      <c r="AJ196" s="11"/>
      <c r="AK196" s="11"/>
      <c r="AL196" s="11"/>
      <c r="AM196" s="11"/>
      <c r="AN196" s="11"/>
      <c r="AO196" s="11"/>
    </row>
    <row r="197" spans="2:41" ht="15.75" customHeight="1" x14ac:dyDescent="0.2">
      <c r="B197" s="11"/>
      <c r="C197" s="11"/>
      <c r="D197" s="11"/>
      <c r="E197" s="11"/>
      <c r="F197" s="11"/>
      <c r="G197" s="11"/>
      <c r="H197" s="11"/>
      <c r="I197" s="59"/>
      <c r="J197" s="59"/>
      <c r="K197" s="59"/>
      <c r="L197" s="59"/>
      <c r="M197" s="59"/>
      <c r="N197" s="59"/>
      <c r="O197" s="59"/>
      <c r="P197" s="59"/>
      <c r="Q197" s="59"/>
      <c r="R197" s="59"/>
      <c r="S197" s="59"/>
      <c r="T197" s="59"/>
      <c r="U197" s="59"/>
      <c r="V197" s="59"/>
      <c r="W197" s="59"/>
      <c r="X197" s="59"/>
      <c r="Y197" s="59"/>
      <c r="Z197" s="61"/>
      <c r="AA197" s="59"/>
      <c r="AB197" s="11"/>
      <c r="AC197" s="11"/>
      <c r="AD197" s="11"/>
      <c r="AE197" s="11"/>
      <c r="AF197" s="11"/>
      <c r="AG197" s="11"/>
      <c r="AH197" s="11"/>
      <c r="AI197" s="11"/>
      <c r="AJ197" s="11"/>
      <c r="AK197" s="11"/>
      <c r="AL197" s="11"/>
      <c r="AM197" s="11"/>
      <c r="AN197" s="11"/>
      <c r="AO197" s="11"/>
    </row>
    <row r="198" spans="2:41" ht="15.75" customHeight="1" x14ac:dyDescent="0.2">
      <c r="B198" s="11"/>
      <c r="C198" s="11"/>
      <c r="D198" s="11"/>
      <c r="E198" s="11"/>
      <c r="F198" s="11"/>
      <c r="G198" s="11"/>
      <c r="H198" s="11"/>
      <c r="I198" s="59"/>
      <c r="J198" s="59"/>
      <c r="K198" s="59"/>
      <c r="L198" s="59"/>
      <c r="M198" s="59"/>
      <c r="N198" s="59"/>
      <c r="O198" s="59"/>
      <c r="P198" s="59"/>
      <c r="Q198" s="59"/>
      <c r="R198" s="59"/>
      <c r="S198" s="59"/>
      <c r="T198" s="59"/>
      <c r="U198" s="59"/>
      <c r="V198" s="59"/>
      <c r="W198" s="59"/>
      <c r="X198" s="59"/>
      <c r="Y198" s="59"/>
      <c r="Z198" s="61"/>
      <c r="AA198" s="59"/>
      <c r="AB198" s="11"/>
      <c r="AC198" s="11"/>
      <c r="AD198" s="11"/>
      <c r="AE198" s="11"/>
      <c r="AF198" s="11"/>
      <c r="AG198" s="11"/>
      <c r="AH198" s="11"/>
      <c r="AI198" s="11"/>
      <c r="AJ198" s="11"/>
      <c r="AK198" s="11"/>
      <c r="AL198" s="11"/>
      <c r="AM198" s="11"/>
      <c r="AN198" s="11"/>
      <c r="AO198" s="11"/>
    </row>
    <row r="199" spans="2:41" ht="15.75" customHeight="1" x14ac:dyDescent="0.2">
      <c r="B199" s="11"/>
      <c r="C199" s="11"/>
      <c r="D199" s="11"/>
      <c r="E199" s="11"/>
      <c r="F199" s="11"/>
      <c r="G199" s="11"/>
      <c r="H199" s="11"/>
      <c r="I199" s="59"/>
      <c r="J199" s="59"/>
      <c r="K199" s="59"/>
      <c r="L199" s="59"/>
      <c r="M199" s="59"/>
      <c r="N199" s="59"/>
      <c r="O199" s="59"/>
      <c r="P199" s="59"/>
      <c r="Q199" s="59"/>
      <c r="R199" s="59"/>
      <c r="S199" s="59"/>
      <c r="T199" s="59"/>
      <c r="U199" s="59"/>
      <c r="V199" s="59"/>
      <c r="W199" s="59"/>
      <c r="X199" s="59"/>
      <c r="Y199" s="59"/>
      <c r="Z199" s="61"/>
      <c r="AA199" s="59"/>
      <c r="AB199" s="11"/>
      <c r="AC199" s="11"/>
      <c r="AD199" s="11"/>
      <c r="AE199" s="11"/>
      <c r="AF199" s="11"/>
      <c r="AG199" s="11"/>
      <c r="AH199" s="11"/>
      <c r="AI199" s="11"/>
      <c r="AJ199" s="11"/>
      <c r="AK199" s="11"/>
      <c r="AL199" s="11"/>
      <c r="AM199" s="11"/>
      <c r="AN199" s="11"/>
      <c r="AO199" s="11"/>
    </row>
    <row r="200" spans="2:41" ht="15.75" customHeight="1" x14ac:dyDescent="0.2">
      <c r="B200" s="11"/>
      <c r="C200" s="11"/>
      <c r="D200" s="11"/>
      <c r="E200" s="11"/>
      <c r="F200" s="11"/>
      <c r="G200" s="11"/>
      <c r="H200" s="11"/>
      <c r="I200" s="59"/>
      <c r="J200" s="59"/>
      <c r="K200" s="59"/>
      <c r="L200" s="59"/>
      <c r="M200" s="59"/>
      <c r="N200" s="59"/>
      <c r="O200" s="59"/>
      <c r="P200" s="59"/>
      <c r="Q200" s="59"/>
      <c r="R200" s="59"/>
      <c r="S200" s="59"/>
      <c r="T200" s="59"/>
      <c r="U200" s="59"/>
      <c r="V200" s="59"/>
      <c r="W200" s="59"/>
      <c r="X200" s="59"/>
      <c r="Y200" s="59"/>
      <c r="Z200" s="61"/>
      <c r="AA200" s="59"/>
      <c r="AB200" s="11"/>
      <c r="AC200" s="11"/>
      <c r="AD200" s="11"/>
      <c r="AE200" s="11"/>
      <c r="AF200" s="11"/>
      <c r="AG200" s="11"/>
      <c r="AH200" s="11"/>
      <c r="AI200" s="11"/>
      <c r="AJ200" s="11"/>
      <c r="AK200" s="11"/>
      <c r="AL200" s="11"/>
      <c r="AM200" s="11"/>
      <c r="AN200" s="11"/>
      <c r="AO200" s="11"/>
    </row>
    <row r="201" spans="2:41" ht="15.75" customHeight="1" x14ac:dyDescent="0.2">
      <c r="B201" s="11"/>
      <c r="C201" s="11"/>
      <c r="D201" s="11"/>
      <c r="E201" s="11"/>
      <c r="F201" s="11"/>
      <c r="G201" s="11"/>
      <c r="H201" s="11"/>
      <c r="I201" s="59"/>
      <c r="J201" s="59"/>
      <c r="K201" s="59"/>
      <c r="L201" s="59"/>
      <c r="M201" s="59"/>
      <c r="N201" s="59"/>
      <c r="O201" s="59"/>
      <c r="P201" s="59"/>
      <c r="Q201" s="59"/>
      <c r="R201" s="59"/>
      <c r="S201" s="59"/>
      <c r="T201" s="59"/>
      <c r="U201" s="59"/>
      <c r="V201" s="59"/>
      <c r="W201" s="59"/>
      <c r="X201" s="59"/>
      <c r="Y201" s="59"/>
      <c r="Z201" s="61"/>
      <c r="AA201" s="59"/>
      <c r="AB201" s="11"/>
      <c r="AC201" s="11"/>
      <c r="AD201" s="11"/>
      <c r="AE201" s="11"/>
      <c r="AF201" s="11"/>
      <c r="AG201" s="11"/>
      <c r="AH201" s="11"/>
      <c r="AI201" s="11"/>
      <c r="AJ201" s="11"/>
      <c r="AK201" s="11"/>
      <c r="AL201" s="11"/>
      <c r="AM201" s="11"/>
      <c r="AN201" s="11"/>
      <c r="AO201" s="11"/>
    </row>
    <row r="202" spans="2:41" ht="15.75" customHeight="1" x14ac:dyDescent="0.2">
      <c r="B202" s="11"/>
      <c r="C202" s="11"/>
      <c r="D202" s="11"/>
      <c r="E202" s="11"/>
      <c r="F202" s="11"/>
      <c r="G202" s="11"/>
      <c r="H202" s="11"/>
      <c r="I202" s="59"/>
      <c r="J202" s="59"/>
      <c r="K202" s="59"/>
      <c r="L202" s="59"/>
      <c r="M202" s="59"/>
      <c r="N202" s="59"/>
      <c r="O202" s="59"/>
      <c r="P202" s="59"/>
      <c r="Q202" s="59"/>
      <c r="R202" s="59"/>
      <c r="S202" s="59"/>
      <c r="T202" s="59"/>
      <c r="U202" s="59"/>
      <c r="V202" s="59"/>
      <c r="W202" s="59"/>
      <c r="X202" s="59"/>
      <c r="Y202" s="59"/>
      <c r="Z202" s="61"/>
      <c r="AA202" s="59"/>
      <c r="AB202" s="11"/>
      <c r="AC202" s="11"/>
      <c r="AD202" s="11"/>
      <c r="AE202" s="11"/>
      <c r="AF202" s="11"/>
      <c r="AG202" s="11"/>
      <c r="AH202" s="11"/>
      <c r="AI202" s="11"/>
      <c r="AJ202" s="11"/>
      <c r="AK202" s="11"/>
      <c r="AL202" s="11"/>
      <c r="AM202" s="11"/>
      <c r="AN202" s="11"/>
      <c r="AO202" s="11"/>
    </row>
    <row r="203" spans="2:41" ht="15.75" customHeight="1" x14ac:dyDescent="0.2">
      <c r="B203" s="11"/>
      <c r="C203" s="11"/>
      <c r="D203" s="11"/>
      <c r="E203" s="11"/>
      <c r="F203" s="11"/>
      <c r="G203" s="11"/>
      <c r="H203" s="11"/>
      <c r="I203" s="59"/>
      <c r="J203" s="59"/>
      <c r="K203" s="59"/>
      <c r="L203" s="59"/>
      <c r="M203" s="59"/>
      <c r="N203" s="59"/>
      <c r="O203" s="59"/>
      <c r="P203" s="59"/>
      <c r="Q203" s="59"/>
      <c r="R203" s="59"/>
      <c r="S203" s="59"/>
      <c r="T203" s="59"/>
      <c r="U203" s="59"/>
      <c r="V203" s="59"/>
      <c r="W203" s="59"/>
      <c r="X203" s="59"/>
      <c r="Y203" s="59"/>
      <c r="Z203" s="61"/>
      <c r="AA203" s="59"/>
      <c r="AB203" s="11"/>
      <c r="AC203" s="11"/>
      <c r="AD203" s="11"/>
      <c r="AE203" s="11"/>
      <c r="AF203" s="11"/>
      <c r="AG203" s="11"/>
      <c r="AH203" s="11"/>
      <c r="AI203" s="11"/>
      <c r="AJ203" s="11"/>
      <c r="AK203" s="11"/>
      <c r="AL203" s="11"/>
      <c r="AM203" s="11"/>
      <c r="AN203" s="11"/>
      <c r="AO203" s="11"/>
    </row>
    <row r="204" spans="2:41" ht="15.75" customHeight="1" x14ac:dyDescent="0.2">
      <c r="B204" s="11"/>
      <c r="C204" s="11"/>
      <c r="D204" s="11"/>
      <c r="E204" s="11"/>
      <c r="F204" s="11"/>
      <c r="G204" s="11"/>
      <c r="H204" s="11"/>
      <c r="I204" s="59"/>
      <c r="J204" s="59"/>
      <c r="K204" s="59"/>
      <c r="L204" s="59"/>
      <c r="M204" s="59"/>
      <c r="N204" s="59"/>
      <c r="O204" s="59"/>
      <c r="P204" s="59"/>
      <c r="Q204" s="59"/>
      <c r="R204" s="59"/>
      <c r="S204" s="59"/>
      <c r="T204" s="59"/>
      <c r="U204" s="59"/>
      <c r="V204" s="59"/>
      <c r="W204" s="59"/>
      <c r="X204" s="59"/>
      <c r="Y204" s="59"/>
      <c r="Z204" s="61"/>
      <c r="AA204" s="59"/>
      <c r="AB204" s="11"/>
      <c r="AC204" s="11"/>
      <c r="AD204" s="11"/>
      <c r="AE204" s="11"/>
      <c r="AF204" s="11"/>
      <c r="AG204" s="11"/>
      <c r="AH204" s="11"/>
      <c r="AI204" s="11"/>
      <c r="AJ204" s="11"/>
      <c r="AK204" s="11"/>
      <c r="AL204" s="11"/>
      <c r="AM204" s="11"/>
      <c r="AN204" s="11"/>
      <c r="AO204" s="11"/>
    </row>
    <row r="205" spans="2:41" ht="15.75" customHeight="1" x14ac:dyDescent="0.2">
      <c r="B205" s="11"/>
      <c r="C205" s="11"/>
      <c r="D205" s="11"/>
      <c r="E205" s="11"/>
      <c r="F205" s="11"/>
      <c r="G205" s="11"/>
      <c r="H205" s="11"/>
      <c r="I205" s="59"/>
      <c r="J205" s="59"/>
      <c r="K205" s="59"/>
      <c r="L205" s="59"/>
      <c r="M205" s="59"/>
      <c r="N205" s="59"/>
      <c r="O205" s="59"/>
      <c r="P205" s="59"/>
      <c r="Q205" s="59"/>
      <c r="R205" s="59"/>
      <c r="S205" s="59"/>
      <c r="T205" s="59"/>
      <c r="U205" s="59"/>
      <c r="V205" s="59"/>
      <c r="W205" s="59"/>
      <c r="X205" s="59"/>
      <c r="Y205" s="59"/>
      <c r="Z205" s="61"/>
      <c r="AA205" s="59"/>
      <c r="AB205" s="11"/>
      <c r="AC205" s="11"/>
      <c r="AD205" s="11"/>
      <c r="AE205" s="11"/>
      <c r="AF205" s="11"/>
      <c r="AG205" s="11"/>
      <c r="AH205" s="11"/>
      <c r="AI205" s="11"/>
      <c r="AJ205" s="11"/>
      <c r="AK205" s="11"/>
      <c r="AL205" s="11"/>
      <c r="AM205" s="11"/>
      <c r="AN205" s="11"/>
      <c r="AO205" s="11"/>
    </row>
    <row r="206" spans="2:41" ht="15.75" customHeight="1" x14ac:dyDescent="0.2">
      <c r="B206" s="11"/>
      <c r="C206" s="11"/>
      <c r="D206" s="11"/>
      <c r="E206" s="11"/>
      <c r="F206" s="11"/>
      <c r="G206" s="11"/>
      <c r="H206" s="11"/>
      <c r="I206" s="59"/>
      <c r="J206" s="59"/>
      <c r="K206" s="59"/>
      <c r="L206" s="59"/>
      <c r="M206" s="59"/>
      <c r="N206" s="59"/>
      <c r="O206" s="59"/>
      <c r="P206" s="59"/>
      <c r="Q206" s="59"/>
      <c r="R206" s="59"/>
      <c r="S206" s="59"/>
      <c r="T206" s="59"/>
      <c r="U206" s="59"/>
      <c r="V206" s="59"/>
      <c r="W206" s="59"/>
      <c r="X206" s="59"/>
      <c r="Y206" s="59"/>
      <c r="Z206" s="61"/>
      <c r="AA206" s="59"/>
      <c r="AB206" s="11"/>
      <c r="AC206" s="11"/>
      <c r="AD206" s="11"/>
      <c r="AE206" s="11"/>
      <c r="AF206" s="11"/>
      <c r="AG206" s="11"/>
      <c r="AH206" s="11"/>
      <c r="AI206" s="11"/>
      <c r="AJ206" s="11"/>
      <c r="AK206" s="11"/>
      <c r="AL206" s="11"/>
      <c r="AM206" s="11"/>
      <c r="AN206" s="11"/>
      <c r="AO206" s="11"/>
    </row>
    <row r="207" spans="2:41" ht="15.75" customHeight="1" x14ac:dyDescent="0.2">
      <c r="B207" s="11"/>
      <c r="C207" s="11"/>
      <c r="D207" s="11"/>
      <c r="E207" s="11"/>
      <c r="F207" s="11"/>
      <c r="G207" s="11"/>
      <c r="H207" s="11"/>
      <c r="I207" s="59"/>
      <c r="J207" s="59"/>
      <c r="K207" s="59"/>
      <c r="L207" s="59"/>
      <c r="M207" s="59"/>
      <c r="N207" s="59"/>
      <c r="O207" s="59"/>
      <c r="P207" s="59"/>
      <c r="Q207" s="59"/>
      <c r="R207" s="59"/>
      <c r="S207" s="59"/>
      <c r="T207" s="59"/>
      <c r="U207" s="59"/>
      <c r="V207" s="59"/>
      <c r="W207" s="59"/>
      <c r="X207" s="59"/>
      <c r="Y207" s="59"/>
      <c r="Z207" s="61"/>
      <c r="AA207" s="59"/>
      <c r="AB207" s="11"/>
      <c r="AC207" s="11"/>
      <c r="AD207" s="11"/>
      <c r="AE207" s="11"/>
      <c r="AF207" s="11"/>
      <c r="AG207" s="11"/>
      <c r="AH207" s="11"/>
      <c r="AI207" s="11"/>
      <c r="AJ207" s="11"/>
      <c r="AK207" s="11"/>
      <c r="AL207" s="11"/>
      <c r="AM207" s="11"/>
      <c r="AN207" s="11"/>
      <c r="AO207" s="11"/>
    </row>
    <row r="208" spans="2:41" ht="15.75" customHeight="1" x14ac:dyDescent="0.2">
      <c r="B208" s="11"/>
      <c r="C208" s="11"/>
      <c r="D208" s="11"/>
      <c r="E208" s="11"/>
      <c r="F208" s="11"/>
      <c r="G208" s="11"/>
      <c r="H208" s="11"/>
      <c r="I208" s="59"/>
      <c r="J208" s="59"/>
      <c r="K208" s="59"/>
      <c r="L208" s="59"/>
      <c r="M208" s="59"/>
      <c r="N208" s="59"/>
      <c r="O208" s="59"/>
      <c r="P208" s="59"/>
      <c r="Q208" s="59"/>
      <c r="R208" s="59"/>
      <c r="S208" s="59"/>
      <c r="T208" s="59"/>
      <c r="U208" s="59"/>
      <c r="V208" s="59"/>
      <c r="W208" s="59"/>
      <c r="X208" s="59"/>
      <c r="Y208" s="59"/>
      <c r="Z208" s="61"/>
      <c r="AA208" s="59"/>
      <c r="AB208" s="11"/>
      <c r="AC208" s="11"/>
      <c r="AD208" s="11"/>
      <c r="AE208" s="11"/>
      <c r="AF208" s="11"/>
      <c r="AG208" s="11"/>
      <c r="AH208" s="11"/>
      <c r="AI208" s="11"/>
      <c r="AJ208" s="11"/>
      <c r="AK208" s="11"/>
      <c r="AL208" s="11"/>
      <c r="AM208" s="11"/>
      <c r="AN208" s="11"/>
      <c r="AO208" s="11"/>
    </row>
    <row r="209" spans="2:41" ht="15.75" customHeight="1" x14ac:dyDescent="0.2">
      <c r="B209" s="11"/>
      <c r="C209" s="11"/>
      <c r="D209" s="11"/>
      <c r="E209" s="11"/>
      <c r="F209" s="11"/>
      <c r="G209" s="11"/>
      <c r="H209" s="11"/>
      <c r="I209" s="59"/>
      <c r="J209" s="59"/>
      <c r="K209" s="59"/>
      <c r="L209" s="59"/>
      <c r="M209" s="59"/>
      <c r="N209" s="59"/>
      <c r="O209" s="59"/>
      <c r="P209" s="59"/>
      <c r="Q209" s="59"/>
      <c r="R209" s="59"/>
      <c r="S209" s="59"/>
      <c r="T209" s="59"/>
      <c r="U209" s="59"/>
      <c r="V209" s="59"/>
      <c r="W209" s="59"/>
      <c r="X209" s="59"/>
      <c r="Y209" s="59"/>
      <c r="Z209" s="61"/>
      <c r="AA209" s="59"/>
      <c r="AB209" s="11"/>
      <c r="AC209" s="11"/>
      <c r="AD209" s="11"/>
      <c r="AE209" s="11"/>
      <c r="AF209" s="11"/>
      <c r="AG209" s="11"/>
      <c r="AH209" s="11"/>
      <c r="AI209" s="11"/>
      <c r="AJ209" s="11"/>
      <c r="AK209" s="11"/>
      <c r="AL209" s="11"/>
      <c r="AM209" s="11"/>
      <c r="AN209" s="11"/>
      <c r="AO209" s="11"/>
    </row>
    <row r="210" spans="2:41" ht="15.75" customHeight="1" x14ac:dyDescent="0.2">
      <c r="B210" s="11"/>
      <c r="C210" s="11"/>
      <c r="D210" s="11"/>
      <c r="E210" s="11"/>
      <c r="F210" s="11"/>
      <c r="G210" s="11"/>
      <c r="H210" s="11"/>
      <c r="I210" s="59"/>
      <c r="J210" s="59"/>
      <c r="K210" s="59"/>
      <c r="L210" s="59"/>
      <c r="M210" s="59"/>
      <c r="N210" s="59"/>
      <c r="O210" s="59"/>
      <c r="P210" s="59"/>
      <c r="Q210" s="59"/>
      <c r="R210" s="59"/>
      <c r="S210" s="59"/>
      <c r="T210" s="59"/>
      <c r="U210" s="59"/>
      <c r="V210" s="59"/>
      <c r="W210" s="59"/>
      <c r="X210" s="59"/>
      <c r="Y210" s="59"/>
      <c r="Z210" s="61"/>
      <c r="AA210" s="59"/>
      <c r="AB210" s="11"/>
      <c r="AC210" s="11"/>
      <c r="AD210" s="11"/>
      <c r="AE210" s="11"/>
      <c r="AF210" s="11"/>
      <c r="AG210" s="11"/>
      <c r="AH210" s="11"/>
      <c r="AI210" s="11"/>
      <c r="AJ210" s="11"/>
      <c r="AK210" s="11"/>
      <c r="AL210" s="11"/>
      <c r="AM210" s="11"/>
      <c r="AN210" s="11"/>
      <c r="AO210" s="11"/>
    </row>
    <row r="211" spans="2:41" ht="15.75" customHeight="1" x14ac:dyDescent="0.2">
      <c r="B211" s="11"/>
      <c r="C211" s="11"/>
      <c r="D211" s="11"/>
      <c r="E211" s="11"/>
      <c r="F211" s="11"/>
      <c r="G211" s="11"/>
      <c r="H211" s="11"/>
      <c r="I211" s="59"/>
      <c r="J211" s="59"/>
      <c r="K211" s="59"/>
      <c r="L211" s="59"/>
      <c r="M211" s="59"/>
      <c r="N211" s="59"/>
      <c r="O211" s="59"/>
      <c r="P211" s="59"/>
      <c r="Q211" s="59"/>
      <c r="R211" s="59"/>
      <c r="S211" s="59"/>
      <c r="T211" s="59"/>
      <c r="U211" s="59"/>
      <c r="V211" s="59"/>
      <c r="W211" s="59"/>
      <c r="X211" s="59"/>
      <c r="Y211" s="59"/>
      <c r="Z211" s="61"/>
      <c r="AA211" s="59"/>
      <c r="AB211" s="11"/>
      <c r="AC211" s="11"/>
      <c r="AD211" s="11"/>
      <c r="AE211" s="11"/>
      <c r="AF211" s="11"/>
      <c r="AG211" s="11"/>
      <c r="AH211" s="11"/>
      <c r="AI211" s="11"/>
      <c r="AJ211" s="11"/>
      <c r="AK211" s="11"/>
      <c r="AL211" s="11"/>
      <c r="AM211" s="11"/>
      <c r="AN211" s="11"/>
      <c r="AO211" s="11"/>
    </row>
    <row r="212" spans="2:41" ht="15.75" customHeight="1" x14ac:dyDescent="0.2">
      <c r="B212" s="11"/>
      <c r="C212" s="11"/>
      <c r="D212" s="11"/>
      <c r="E212" s="11"/>
      <c r="F212" s="11"/>
      <c r="G212" s="11"/>
      <c r="H212" s="11"/>
      <c r="I212" s="59"/>
      <c r="J212" s="59"/>
      <c r="K212" s="59"/>
      <c r="L212" s="59"/>
      <c r="M212" s="59"/>
      <c r="N212" s="59"/>
      <c r="O212" s="59"/>
      <c r="P212" s="59"/>
      <c r="Q212" s="59"/>
      <c r="R212" s="59"/>
      <c r="S212" s="59"/>
      <c r="T212" s="59"/>
      <c r="U212" s="59"/>
      <c r="V212" s="59"/>
      <c r="W212" s="59"/>
      <c r="X212" s="59"/>
      <c r="Y212" s="59"/>
      <c r="Z212" s="61"/>
      <c r="AA212" s="59"/>
      <c r="AB212" s="11"/>
      <c r="AC212" s="11"/>
      <c r="AD212" s="11"/>
      <c r="AE212" s="11"/>
      <c r="AF212" s="11"/>
      <c r="AG212" s="11"/>
      <c r="AH212" s="11"/>
      <c r="AI212" s="11"/>
      <c r="AJ212" s="11"/>
      <c r="AK212" s="11"/>
      <c r="AL212" s="11"/>
      <c r="AM212" s="11"/>
      <c r="AN212" s="11"/>
      <c r="AO212" s="11"/>
    </row>
    <row r="213" spans="2:41" ht="15.75" customHeight="1" x14ac:dyDescent="0.2">
      <c r="B213" s="11"/>
      <c r="C213" s="11"/>
      <c r="D213" s="11"/>
      <c r="E213" s="11"/>
      <c r="F213" s="11"/>
      <c r="G213" s="11"/>
      <c r="H213" s="11"/>
      <c r="I213" s="59"/>
      <c r="J213" s="59"/>
      <c r="K213" s="59"/>
      <c r="L213" s="59"/>
      <c r="M213" s="59"/>
      <c r="N213" s="59"/>
      <c r="O213" s="59"/>
      <c r="P213" s="59"/>
      <c r="Q213" s="59"/>
      <c r="R213" s="59"/>
      <c r="S213" s="59"/>
      <c r="T213" s="59"/>
      <c r="U213" s="59"/>
      <c r="V213" s="59"/>
      <c r="W213" s="59"/>
      <c r="X213" s="59"/>
      <c r="Y213" s="59"/>
      <c r="Z213" s="61"/>
      <c r="AA213" s="59"/>
      <c r="AB213" s="11"/>
      <c r="AC213" s="11"/>
      <c r="AD213" s="11"/>
      <c r="AE213" s="11"/>
      <c r="AF213" s="11"/>
      <c r="AG213" s="11"/>
      <c r="AH213" s="11"/>
      <c r="AI213" s="11"/>
      <c r="AJ213" s="11"/>
      <c r="AK213" s="11"/>
      <c r="AL213" s="11"/>
      <c r="AM213" s="11"/>
      <c r="AN213" s="11"/>
      <c r="AO213" s="11"/>
    </row>
    <row r="214" spans="2:41" ht="15.75" customHeight="1" x14ac:dyDescent="0.2">
      <c r="B214" s="11"/>
      <c r="C214" s="11"/>
      <c r="D214" s="11"/>
      <c r="E214" s="11"/>
      <c r="F214" s="11"/>
      <c r="G214" s="11"/>
      <c r="H214" s="11"/>
      <c r="I214" s="59"/>
      <c r="J214" s="59"/>
      <c r="K214" s="59"/>
      <c r="L214" s="59"/>
      <c r="M214" s="59"/>
      <c r="N214" s="59"/>
      <c r="O214" s="59"/>
      <c r="P214" s="59"/>
      <c r="Q214" s="59"/>
      <c r="R214" s="59"/>
      <c r="S214" s="59"/>
      <c r="T214" s="59"/>
      <c r="U214" s="59"/>
      <c r="V214" s="59"/>
      <c r="W214" s="59"/>
      <c r="X214" s="59"/>
      <c r="Y214" s="59"/>
      <c r="Z214" s="61"/>
      <c r="AA214" s="59"/>
      <c r="AB214" s="11"/>
      <c r="AC214" s="11"/>
      <c r="AD214" s="11"/>
      <c r="AE214" s="11"/>
      <c r="AF214" s="11"/>
      <c r="AG214" s="11"/>
      <c r="AH214" s="11"/>
      <c r="AI214" s="11"/>
      <c r="AJ214" s="11"/>
      <c r="AK214" s="11"/>
      <c r="AL214" s="11"/>
      <c r="AM214" s="11"/>
      <c r="AN214" s="11"/>
      <c r="AO214" s="11"/>
    </row>
    <row r="215" spans="2:41" ht="15.75" customHeight="1" x14ac:dyDescent="0.2">
      <c r="B215" s="11"/>
      <c r="C215" s="11"/>
      <c r="D215" s="11"/>
      <c r="E215" s="11"/>
      <c r="F215" s="11"/>
      <c r="G215" s="11"/>
      <c r="H215" s="11"/>
      <c r="I215" s="59"/>
      <c r="J215" s="59"/>
      <c r="K215" s="59"/>
      <c r="L215" s="59"/>
      <c r="M215" s="59"/>
      <c r="N215" s="59"/>
      <c r="O215" s="59"/>
      <c r="P215" s="59"/>
      <c r="Q215" s="59"/>
      <c r="R215" s="59"/>
      <c r="S215" s="59"/>
      <c r="T215" s="59"/>
      <c r="U215" s="59"/>
      <c r="V215" s="59"/>
      <c r="W215" s="59"/>
      <c r="X215" s="59"/>
      <c r="Y215" s="59"/>
      <c r="Z215" s="61"/>
      <c r="AA215" s="59"/>
      <c r="AB215" s="11"/>
      <c r="AC215" s="11"/>
      <c r="AD215" s="11"/>
      <c r="AE215" s="11"/>
      <c r="AF215" s="11"/>
      <c r="AG215" s="11"/>
      <c r="AH215" s="11"/>
      <c r="AI215" s="11"/>
      <c r="AJ215" s="11"/>
      <c r="AK215" s="11"/>
      <c r="AL215" s="11"/>
      <c r="AM215" s="11"/>
      <c r="AN215" s="11"/>
      <c r="AO215" s="11"/>
    </row>
    <row r="216" spans="2:41" ht="15.75" customHeight="1" x14ac:dyDescent="0.2">
      <c r="B216" s="11"/>
      <c r="C216" s="11"/>
      <c r="D216" s="11"/>
      <c r="E216" s="11"/>
      <c r="F216" s="11"/>
      <c r="G216" s="11"/>
      <c r="H216" s="11"/>
      <c r="I216" s="59"/>
      <c r="J216" s="59"/>
      <c r="K216" s="59"/>
      <c r="L216" s="59"/>
      <c r="M216" s="59"/>
      <c r="N216" s="59"/>
      <c r="O216" s="59"/>
      <c r="P216" s="59"/>
      <c r="Q216" s="59"/>
      <c r="R216" s="59"/>
      <c r="S216" s="59"/>
      <c r="T216" s="59"/>
      <c r="U216" s="59"/>
      <c r="V216" s="59"/>
      <c r="W216" s="59"/>
      <c r="X216" s="59"/>
      <c r="Y216" s="59"/>
      <c r="Z216" s="61"/>
      <c r="AA216" s="59"/>
      <c r="AB216" s="11"/>
      <c r="AC216" s="11"/>
      <c r="AD216" s="11"/>
      <c r="AE216" s="11"/>
      <c r="AF216" s="11"/>
      <c r="AG216" s="11"/>
      <c r="AH216" s="11"/>
      <c r="AI216" s="11"/>
      <c r="AJ216" s="11"/>
      <c r="AK216" s="11"/>
      <c r="AL216" s="11"/>
      <c r="AM216" s="11"/>
      <c r="AN216" s="11"/>
      <c r="AO216" s="11"/>
    </row>
    <row r="217" spans="2:41" ht="15.75" customHeight="1" x14ac:dyDescent="0.2">
      <c r="B217" s="11"/>
      <c r="C217" s="11"/>
      <c r="D217" s="11"/>
      <c r="E217" s="11"/>
      <c r="F217" s="11"/>
      <c r="G217" s="11"/>
      <c r="H217" s="11"/>
      <c r="I217" s="59"/>
      <c r="J217" s="59"/>
      <c r="K217" s="59"/>
      <c r="L217" s="59"/>
      <c r="M217" s="59"/>
      <c r="N217" s="59"/>
      <c r="O217" s="59"/>
      <c r="P217" s="59"/>
      <c r="Q217" s="59"/>
      <c r="R217" s="59"/>
      <c r="S217" s="59"/>
      <c r="T217" s="59"/>
      <c r="U217" s="59"/>
      <c r="V217" s="59"/>
      <c r="W217" s="59"/>
      <c r="X217" s="59"/>
      <c r="Y217" s="59"/>
      <c r="Z217" s="61"/>
      <c r="AA217" s="59"/>
      <c r="AB217" s="11"/>
      <c r="AC217" s="11"/>
      <c r="AD217" s="11"/>
      <c r="AE217" s="11"/>
      <c r="AF217" s="11"/>
      <c r="AG217" s="11"/>
      <c r="AH217" s="11"/>
      <c r="AI217" s="11"/>
      <c r="AJ217" s="11"/>
      <c r="AK217" s="11"/>
      <c r="AL217" s="11"/>
      <c r="AM217" s="11"/>
      <c r="AN217" s="11"/>
      <c r="AO217" s="11"/>
    </row>
    <row r="218" spans="2:41" ht="15.75" customHeight="1" x14ac:dyDescent="0.2">
      <c r="B218" s="11"/>
      <c r="C218" s="11"/>
      <c r="D218" s="11"/>
      <c r="E218" s="11"/>
      <c r="F218" s="11"/>
      <c r="G218" s="11"/>
      <c r="H218" s="11"/>
      <c r="I218" s="59"/>
      <c r="J218" s="59"/>
      <c r="K218" s="59"/>
      <c r="L218" s="59"/>
      <c r="M218" s="59"/>
      <c r="N218" s="59"/>
      <c r="O218" s="59"/>
      <c r="P218" s="59"/>
      <c r="Q218" s="59"/>
      <c r="R218" s="59"/>
      <c r="S218" s="59"/>
      <c r="T218" s="59"/>
      <c r="U218" s="59"/>
      <c r="V218" s="59"/>
      <c r="W218" s="59"/>
      <c r="X218" s="59"/>
      <c r="Y218" s="59"/>
      <c r="Z218" s="61"/>
      <c r="AA218" s="59"/>
      <c r="AB218" s="11"/>
      <c r="AC218" s="11"/>
      <c r="AD218" s="11"/>
      <c r="AE218" s="11"/>
      <c r="AF218" s="11"/>
      <c r="AG218" s="11"/>
      <c r="AH218" s="11"/>
      <c r="AI218" s="11"/>
      <c r="AJ218" s="11"/>
      <c r="AK218" s="11"/>
      <c r="AL218" s="11"/>
      <c r="AM218" s="11"/>
      <c r="AN218" s="11"/>
      <c r="AO218" s="11"/>
    </row>
    <row r="219" spans="2:41" ht="15.75" customHeight="1" x14ac:dyDescent="0.2">
      <c r="B219" s="11"/>
      <c r="C219" s="11"/>
      <c r="D219" s="11"/>
      <c r="E219" s="11"/>
      <c r="F219" s="11"/>
      <c r="G219" s="11"/>
      <c r="H219" s="11"/>
      <c r="I219" s="59"/>
      <c r="J219" s="59"/>
      <c r="K219" s="59"/>
      <c r="L219" s="59"/>
      <c r="M219" s="59"/>
      <c r="N219" s="59"/>
      <c r="O219" s="59"/>
      <c r="P219" s="59"/>
      <c r="Q219" s="59"/>
      <c r="R219" s="59"/>
      <c r="S219" s="59"/>
      <c r="T219" s="59"/>
      <c r="U219" s="59"/>
      <c r="V219" s="59"/>
      <c r="W219" s="59"/>
      <c r="X219" s="59"/>
      <c r="Y219" s="59"/>
      <c r="Z219" s="61"/>
      <c r="AA219" s="59"/>
      <c r="AB219" s="11"/>
      <c r="AC219" s="11"/>
      <c r="AD219" s="11"/>
      <c r="AE219" s="11"/>
      <c r="AF219" s="11"/>
      <c r="AG219" s="11"/>
      <c r="AH219" s="11"/>
      <c r="AI219" s="11"/>
      <c r="AJ219" s="11"/>
      <c r="AK219" s="11"/>
      <c r="AL219" s="11"/>
      <c r="AM219" s="11"/>
      <c r="AN219" s="11"/>
      <c r="AO219" s="11"/>
    </row>
    <row r="220" spans="2:41" ht="15.75" customHeight="1" x14ac:dyDescent="0.2"/>
    <row r="221" spans="2:41" ht="15.75" customHeight="1" x14ac:dyDescent="0.2"/>
    <row r="222" spans="2:41" ht="15.75" customHeight="1" x14ac:dyDescent="0.2"/>
    <row r="223" spans="2:41" ht="15.75" customHeight="1" x14ac:dyDescent="0.2"/>
    <row r="224" spans="2:4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O23" xr:uid="{00000000-0009-0000-0000-000006000000}">
    <filterColumn colId="8" showButton="0"/>
    <filterColumn colId="10" showButton="0"/>
    <filterColumn colId="12" showButton="0"/>
    <filterColumn colId="14" showButton="0"/>
    <filterColumn colId="16" showButton="0"/>
    <filterColumn colId="27" showButton="0"/>
    <filterColumn colId="28" showButton="0"/>
    <filterColumn colId="29" showButton="0"/>
    <filterColumn colId="30" showButton="0"/>
  </autoFilter>
  <mergeCells count="34">
    <mergeCell ref="A2:AE2"/>
    <mergeCell ref="AB3:AE3"/>
    <mergeCell ref="D5:AE5"/>
    <mergeCell ref="AA4:AC4"/>
    <mergeCell ref="AD4:AE4"/>
    <mergeCell ref="D4:G4"/>
    <mergeCell ref="H4:S4"/>
    <mergeCell ref="W4:Z4"/>
    <mergeCell ref="A4:C4"/>
    <mergeCell ref="A5:C5"/>
    <mergeCell ref="E7:E8"/>
    <mergeCell ref="F7:H7"/>
    <mergeCell ref="K8:L8"/>
    <mergeCell ref="AE7:AE8"/>
    <mergeCell ref="R8:S8"/>
    <mergeCell ref="Y7:Y8"/>
    <mergeCell ref="Z7:AD7"/>
    <mergeCell ref="I8:J8"/>
    <mergeCell ref="O8:P8"/>
    <mergeCell ref="I7:S7"/>
    <mergeCell ref="U7:W7"/>
    <mergeCell ref="X7:X8"/>
    <mergeCell ref="A9:A23"/>
    <mergeCell ref="A7:A8"/>
    <mergeCell ref="B7:B8"/>
    <mergeCell ref="C7:D7"/>
    <mergeCell ref="B9:B23"/>
    <mergeCell ref="B6:AE6"/>
    <mergeCell ref="A3:C3"/>
    <mergeCell ref="D3:G3"/>
    <mergeCell ref="U3:X3"/>
    <mergeCell ref="Y3:Z3"/>
    <mergeCell ref="H3:K3"/>
    <mergeCell ref="L3:S3"/>
  </mergeCells>
  <conditionalFormatting sqref="R9:R23">
    <cfRule type="cellIs" dxfId="353" priority="1" stopIfTrue="1" operator="equal">
      <formula>"IV"</formula>
    </cfRule>
    <cfRule type="cellIs" dxfId="352" priority="2" stopIfTrue="1" operator="equal">
      <formula>"III"</formula>
    </cfRule>
    <cfRule type="cellIs" dxfId="351" priority="3" stopIfTrue="1" operator="equal">
      <formula>"II"</formula>
    </cfRule>
    <cfRule type="cellIs" dxfId="350" priority="4" stopIfTrue="1" operator="equal">
      <formula>"I"</formula>
    </cfRule>
  </conditionalFormatting>
  <conditionalFormatting sqref="S9:T23">
    <cfRule type="cellIs" dxfId="349" priority="5" operator="equal">
      <formula>"Mejorable"</formula>
    </cfRule>
    <cfRule type="cellIs" dxfId="348" priority="6" stopIfTrue="1" operator="equal">
      <formula>"No Aceptable"</formula>
    </cfRule>
    <cfRule type="cellIs" dxfId="347" priority="7" stopIfTrue="1" operator="equal">
      <formula>"Aceptable"</formula>
    </cfRule>
    <cfRule type="cellIs" dxfId="346" priority="8" operator="equal">
      <formula>"No Aceptable  o Aceptable con control específico"</formula>
    </cfRule>
  </conditionalFormatting>
  <conditionalFormatting sqref="T9:T17">
    <cfRule type="containsText" dxfId="345" priority="31" operator="containsText" text="SI">
      <formula>NOT(ISERROR(SEARCH(("SI"),(T9))))</formula>
    </cfRule>
    <cfRule type="cellIs" dxfId="344" priority="32" operator="equal">
      <formula>"NO"</formula>
    </cfRule>
    <cfRule type="containsText" dxfId="343" priority="33" operator="containsText" text="SI">
      <formula>NOT(ISERROR(SEARCH(("SI"),(T9))))</formula>
    </cfRule>
  </conditionalFormatting>
  <conditionalFormatting sqref="T18">
    <cfRule type="cellIs" dxfId="341" priority="10" operator="equal">
      <formula>"NO"</formula>
    </cfRule>
  </conditionalFormatting>
  <conditionalFormatting sqref="T19:T23">
    <cfRule type="containsText" dxfId="339" priority="20" operator="containsText" text="SI">
      <formula>NOT(ISERROR(SEARCH(("SI"),(T19))))</formula>
    </cfRule>
    <cfRule type="cellIs" dxfId="338" priority="21" operator="equal">
      <formula>"NO"</formula>
    </cfRule>
    <cfRule type="containsText" dxfId="337" priority="22" operator="containsText" text="SI">
      <formula>NOT(ISERROR(SEARCH(("SI"),(T19))))</formula>
    </cfRule>
  </conditionalFormatting>
  <dataValidations count="4">
    <dataValidation type="list" allowBlank="1" showErrorMessage="1" sqref="O9:O10 O13" xr:uid="{00000000-0002-0000-0600-000000000000}">
      <formula1>NIVELCONSECUENCIA</formula1>
    </dataValidation>
    <dataValidation type="list" allowBlank="1" showErrorMessage="1" sqref="B9 T9:T23 Y9:Y23" xr:uid="{00000000-0002-0000-0600-000001000000}">
      <formula1>RUTINARIA</formula1>
    </dataValidation>
    <dataValidation type="list" allowBlank="1" showErrorMessage="1" sqref="I9:I10 I13" xr:uid="{00000000-0002-0000-0600-000002000000}">
      <formula1>NIVELDEFICIENCIA</formula1>
    </dataValidation>
    <dataValidation type="list" allowBlank="1" showErrorMessage="1" sqref="K9:K10 K13" xr:uid="{00000000-0002-0000-06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827BAB12-36D1-4A43-AE94-AA1220BB7503}">
            <xm:f>NOT(ISERROR(SEARCH(("SI"),('1. SEV CIU'!T18))))</xm:f>
            <x14:dxf>
              <fill>
                <patternFill patternType="solid">
                  <fgColor rgb="FF92D050"/>
                  <bgColor rgb="FF92D050"/>
                </patternFill>
              </fill>
            </x14:dxf>
          </x14:cfRule>
          <x14:cfRule type="containsText" priority="11" operator="containsText" text="SI" id="{448ACB9A-DD6A-44C1-9D83-C31CFF036FB2}">
            <xm:f>NOT(ISERROR(SEARCH(("SI"),('1. SEV CIU'!T18))))</xm:f>
            <x14:dxf>
              <fill>
                <patternFill patternType="solid">
                  <fgColor rgb="FFFF0000"/>
                  <bgColor rgb="FFFF0000"/>
                </patternFill>
              </fill>
            </x14:dxf>
          </x14:cfRule>
          <xm:sqref>T18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992"/>
  <sheetViews>
    <sheetView showGridLines="0" view="pageBreakPreview" zoomScale="85" zoomScaleNormal="75" zoomScaleSheetLayoutView="85" workbookViewId="0">
      <selection activeCell="C18" sqref="A18:XFD18"/>
    </sheetView>
  </sheetViews>
  <sheetFormatPr baseColWidth="10" defaultColWidth="12.625" defaultRowHeight="15" customHeight="1" x14ac:dyDescent="0.2"/>
  <cols>
    <col min="1" max="1" width="22.125" customWidth="1"/>
    <col min="2" max="2" width="10.75" customWidth="1"/>
    <col min="3" max="3" width="12.125" customWidth="1"/>
    <col min="4" max="4" width="13.875" customWidth="1"/>
    <col min="5" max="5" width="29" customWidth="1"/>
    <col min="6" max="6" width="20.25" customWidth="1"/>
    <col min="7" max="7" width="23.625" customWidth="1"/>
    <col min="8" max="8" width="27.1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6.62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302</v>
      </c>
      <c r="E4" s="407"/>
      <c r="F4" s="407"/>
      <c r="G4" s="408"/>
      <c r="H4" s="70"/>
      <c r="I4" s="409"/>
      <c r="J4" s="410"/>
      <c r="K4" s="410"/>
      <c r="L4" s="410"/>
      <c r="M4" s="410"/>
      <c r="N4" s="410"/>
      <c r="O4" s="410"/>
      <c r="P4" s="410"/>
      <c r="Q4" s="410"/>
      <c r="R4" s="410"/>
      <c r="S4" s="410"/>
      <c r="T4" s="410"/>
      <c r="U4" s="410"/>
      <c r="V4" s="410"/>
      <c r="W4" s="410"/>
      <c r="X4" s="411"/>
      <c r="Y4" s="71" t="s">
        <v>355</v>
      </c>
      <c r="Z4" s="406" t="s">
        <v>365</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366</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168" customHeight="1" x14ac:dyDescent="0.2">
      <c r="A9" s="414" t="s">
        <v>326</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71.2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102.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98.2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95.25"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85.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93"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92.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55.25"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52.2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54.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2.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138.75"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07000000}">
    <filterColumn colId="8" showButton="0"/>
    <filterColumn colId="10" showButton="0"/>
    <filterColumn colId="12" showButton="0"/>
    <filterColumn colId="14" showButton="0"/>
    <filterColumn colId="16" showButton="0"/>
    <filterColumn colId="30" showButton="0"/>
  </autoFilter>
  <mergeCells count="33">
    <mergeCell ref="B9:B23"/>
    <mergeCell ref="A9:A23"/>
    <mergeCell ref="I8:J8"/>
    <mergeCell ref="K8:L8"/>
    <mergeCell ref="O8:P8"/>
    <mergeCell ref="E7:E8"/>
    <mergeCell ref="F7:H7"/>
    <mergeCell ref="A5:C5"/>
    <mergeCell ref="D5:AE5"/>
    <mergeCell ref="A4:C4"/>
    <mergeCell ref="I7:S7"/>
    <mergeCell ref="R8:S8"/>
    <mergeCell ref="A7:A8"/>
    <mergeCell ref="B7:B8"/>
    <mergeCell ref="C7:D7"/>
    <mergeCell ref="B6:AE6"/>
    <mergeCell ref="U7:W7"/>
    <mergeCell ref="X7:X8"/>
    <mergeCell ref="Y7:Y8"/>
    <mergeCell ref="Z7:AD7"/>
    <mergeCell ref="AE7:AE8"/>
    <mergeCell ref="D4:G4"/>
    <mergeCell ref="I4:X4"/>
    <mergeCell ref="Z4:AC4"/>
    <mergeCell ref="AD4:AE4"/>
    <mergeCell ref="A2:AE2"/>
    <mergeCell ref="A3:C3"/>
    <mergeCell ref="D3:G3"/>
    <mergeCell ref="H3:K3"/>
    <mergeCell ref="L3:S3"/>
    <mergeCell ref="T3:W3"/>
    <mergeCell ref="X3:AA3"/>
    <mergeCell ref="AB3:AC3"/>
  </mergeCells>
  <conditionalFormatting sqref="R9:R23">
    <cfRule type="cellIs" dxfId="336" priority="1" stopIfTrue="1" operator="equal">
      <formula>"IV"</formula>
    </cfRule>
    <cfRule type="cellIs" dxfId="335" priority="2" stopIfTrue="1" operator="equal">
      <formula>"III"</formula>
    </cfRule>
    <cfRule type="cellIs" dxfId="334" priority="3" stopIfTrue="1" operator="equal">
      <formula>"II"</formula>
    </cfRule>
    <cfRule type="cellIs" dxfId="333" priority="4" stopIfTrue="1" operator="equal">
      <formula>"I"</formula>
    </cfRule>
  </conditionalFormatting>
  <conditionalFormatting sqref="S9:T23">
    <cfRule type="cellIs" dxfId="332" priority="5" operator="equal">
      <formula>"Mejorable"</formula>
    </cfRule>
    <cfRule type="cellIs" dxfId="331" priority="6" stopIfTrue="1" operator="equal">
      <formula>"No Aceptable"</formula>
    </cfRule>
    <cfRule type="cellIs" dxfId="330" priority="7" stopIfTrue="1" operator="equal">
      <formula>"Aceptable"</formula>
    </cfRule>
    <cfRule type="cellIs" dxfId="329" priority="8" operator="equal">
      <formula>"No Aceptable  o Aceptable con control específico"</formula>
    </cfRule>
  </conditionalFormatting>
  <conditionalFormatting sqref="T9:T17">
    <cfRule type="containsText" dxfId="328" priority="31" operator="containsText" text="SI">
      <formula>NOT(ISERROR(SEARCH(("SI"),(T9))))</formula>
    </cfRule>
    <cfRule type="cellIs" dxfId="327" priority="32" operator="equal">
      <formula>"NO"</formula>
    </cfRule>
    <cfRule type="containsText" dxfId="326" priority="33" operator="containsText" text="SI">
      <formula>NOT(ISERROR(SEARCH(("SI"),(T9))))</formula>
    </cfRule>
  </conditionalFormatting>
  <conditionalFormatting sqref="T18">
    <cfRule type="cellIs" dxfId="324" priority="10" operator="equal">
      <formula>"NO"</formula>
    </cfRule>
  </conditionalFormatting>
  <conditionalFormatting sqref="T19:T23">
    <cfRule type="containsText" dxfId="322" priority="20" operator="containsText" text="SI">
      <formula>NOT(ISERROR(SEARCH(("SI"),(T19))))</formula>
    </cfRule>
    <cfRule type="cellIs" dxfId="321" priority="21" operator="equal">
      <formula>"NO"</formula>
    </cfRule>
    <cfRule type="containsText" dxfId="320" priority="22" operator="containsText" text="SI">
      <formula>NOT(ISERROR(SEARCH(("SI"),(T19))))</formula>
    </cfRule>
  </conditionalFormatting>
  <dataValidations count="4">
    <dataValidation type="list" allowBlank="1" showErrorMessage="1" sqref="K9:K10 K13" xr:uid="{00000000-0002-0000-0700-000000000000}">
      <formula1>NIVELEXPOSICION</formula1>
    </dataValidation>
    <dataValidation type="list" allowBlank="1" showErrorMessage="1" sqref="I9:I10 I13" xr:uid="{00000000-0002-0000-0700-000001000000}">
      <formula1>NIVELDEFICIENCIA</formula1>
    </dataValidation>
    <dataValidation type="list" allowBlank="1" showErrorMessage="1" sqref="B9 T9:T23 Y9:Y23" xr:uid="{00000000-0002-0000-0700-000002000000}">
      <formula1>RUTINARIA</formula1>
    </dataValidation>
    <dataValidation type="list" allowBlank="1" showErrorMessage="1" sqref="O9:O10 O13" xr:uid="{00000000-0002-0000-07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4C948B49-E0C6-4219-A8E9-FFE55A998A8A}">
            <xm:f>NOT(ISERROR(SEARCH(("SI"),('1. SEV CIU'!T18))))</xm:f>
            <x14:dxf>
              <fill>
                <patternFill patternType="solid">
                  <fgColor rgb="FF92D050"/>
                  <bgColor rgb="FF92D050"/>
                </patternFill>
              </fill>
            </x14:dxf>
          </x14:cfRule>
          <x14:cfRule type="containsText" priority="11" operator="containsText" text="SI" id="{677162B7-D414-4851-9847-B419E82ACE12}">
            <xm:f>NOT(ISERROR(SEARCH(("SI"),('1. SEV CIU'!T18))))</xm:f>
            <x14:dxf>
              <fill>
                <patternFill patternType="solid">
                  <fgColor rgb="FFFF0000"/>
                  <bgColor rgb="FFFF0000"/>
                </patternFill>
              </fill>
            </x14:dxf>
          </x14:cfRule>
          <xm:sqref>T18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U992"/>
  <sheetViews>
    <sheetView showGridLines="0" view="pageBreakPreview" zoomScale="85" zoomScaleNormal="75" zoomScaleSheetLayoutView="85" workbookViewId="0"/>
  </sheetViews>
  <sheetFormatPr baseColWidth="10" defaultColWidth="12.625" defaultRowHeight="15" customHeight="1" x14ac:dyDescent="0.2"/>
  <cols>
    <col min="1" max="1" width="22" customWidth="1"/>
    <col min="2" max="2" width="10.75" customWidth="1"/>
    <col min="3" max="3" width="12.125" customWidth="1"/>
    <col min="4" max="4" width="13.875" customWidth="1"/>
    <col min="5" max="5" width="29" customWidth="1"/>
    <col min="6" max="6" width="20.25" customWidth="1"/>
    <col min="7" max="7" width="14.875" customWidth="1"/>
    <col min="8" max="8" width="26.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5.875" customWidth="1"/>
    <col min="32" max="47" width="10" customWidth="1"/>
  </cols>
  <sheetData>
    <row r="1" spans="1:47" ht="8.25" customHeight="1" x14ac:dyDescent="0.2">
      <c r="B1" s="9"/>
      <c r="C1" s="9"/>
      <c r="D1" s="9"/>
      <c r="E1" s="9"/>
      <c r="F1" s="9"/>
      <c r="G1" s="9"/>
      <c r="H1" s="9"/>
      <c r="I1" s="9"/>
      <c r="J1" s="9"/>
      <c r="K1" s="9"/>
      <c r="L1" s="9"/>
      <c r="M1" s="9"/>
      <c r="N1" s="9"/>
      <c r="O1" s="9"/>
      <c r="P1" s="9"/>
      <c r="Q1" s="9"/>
      <c r="R1" s="9"/>
      <c r="S1" s="9"/>
      <c r="T1" s="9"/>
      <c r="U1" s="9"/>
      <c r="V1" s="9"/>
      <c r="W1" s="9"/>
      <c r="X1" s="9"/>
      <c r="Y1" s="9"/>
      <c r="Z1" s="9"/>
      <c r="AA1" s="9"/>
      <c r="AB1" s="9"/>
      <c r="AC1" s="10"/>
      <c r="AD1" s="9"/>
      <c r="AE1" s="9"/>
      <c r="AF1" s="9"/>
      <c r="AG1" s="9"/>
      <c r="AH1" s="9"/>
      <c r="AI1" s="9"/>
      <c r="AJ1" s="9"/>
      <c r="AK1" s="9"/>
      <c r="AL1" s="9"/>
      <c r="AM1" s="9"/>
      <c r="AN1" s="9"/>
      <c r="AO1" s="9"/>
      <c r="AP1" s="9"/>
      <c r="AQ1" s="9"/>
      <c r="AR1" s="9"/>
      <c r="AS1" s="9"/>
      <c r="AT1" s="9"/>
    </row>
    <row r="2" spans="1:47" s="67" customFormat="1" ht="63" customHeight="1" x14ac:dyDescent="0.2">
      <c r="A2" s="397" t="s">
        <v>111</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66"/>
      <c r="AG2" s="66"/>
      <c r="AH2" s="66"/>
      <c r="AI2" s="66"/>
      <c r="AJ2" s="66"/>
      <c r="AK2" s="66"/>
      <c r="AL2" s="66"/>
      <c r="AM2" s="66"/>
      <c r="AN2" s="66"/>
      <c r="AO2" s="66"/>
      <c r="AP2" s="66"/>
      <c r="AQ2" s="66"/>
      <c r="AR2" s="66"/>
      <c r="AS2" s="66"/>
      <c r="AT2" s="66"/>
    </row>
    <row r="3" spans="1:47" s="68" customFormat="1" ht="22.5" customHeight="1" x14ac:dyDescent="0.2">
      <c r="A3" s="399" t="s">
        <v>357</v>
      </c>
      <c r="B3" s="400"/>
      <c r="C3" s="400"/>
      <c r="D3" s="401" t="s">
        <v>313</v>
      </c>
      <c r="E3" s="401"/>
      <c r="F3" s="401"/>
      <c r="G3" s="413"/>
      <c r="H3" s="403" t="s">
        <v>358</v>
      </c>
      <c r="I3" s="404"/>
      <c r="J3" s="404"/>
      <c r="K3" s="404"/>
      <c r="L3" s="405" t="s">
        <v>359</v>
      </c>
      <c r="M3" s="405"/>
      <c r="N3" s="405"/>
      <c r="O3" s="405"/>
      <c r="P3" s="405"/>
      <c r="Q3" s="405"/>
      <c r="R3" s="405"/>
      <c r="S3" s="405"/>
      <c r="T3" s="399" t="s">
        <v>360</v>
      </c>
      <c r="U3" s="400"/>
      <c r="V3" s="400"/>
      <c r="W3" s="400"/>
      <c r="X3" s="401" t="s">
        <v>543</v>
      </c>
      <c r="Y3" s="401"/>
      <c r="Z3" s="401"/>
      <c r="AA3" s="401"/>
      <c r="AB3" s="402" t="s">
        <v>544</v>
      </c>
      <c r="AC3" s="402"/>
      <c r="AD3" s="75" t="s">
        <v>332</v>
      </c>
      <c r="AE3" s="116">
        <v>2</v>
      </c>
      <c r="AF3" s="66"/>
      <c r="AG3" s="66"/>
      <c r="AH3" s="66"/>
      <c r="AI3" s="66"/>
      <c r="AJ3" s="66"/>
      <c r="AK3" s="66"/>
      <c r="AL3" s="66"/>
      <c r="AM3" s="66"/>
      <c r="AN3" s="66"/>
      <c r="AO3" s="66"/>
      <c r="AP3" s="66"/>
      <c r="AQ3" s="66"/>
      <c r="AR3" s="66"/>
      <c r="AS3" s="66"/>
      <c r="AT3" s="66"/>
    </row>
    <row r="4" spans="1:47" s="68" customFormat="1" ht="22.5" customHeight="1" x14ac:dyDescent="0.2">
      <c r="A4" s="381" t="s">
        <v>351</v>
      </c>
      <c r="B4" s="381"/>
      <c r="C4" s="381"/>
      <c r="D4" s="406" t="s">
        <v>303</v>
      </c>
      <c r="E4" s="407"/>
      <c r="F4" s="407"/>
      <c r="G4" s="408"/>
      <c r="H4" s="70"/>
      <c r="I4" s="409"/>
      <c r="J4" s="410"/>
      <c r="K4" s="410"/>
      <c r="L4" s="410"/>
      <c r="M4" s="410"/>
      <c r="N4" s="410"/>
      <c r="O4" s="410"/>
      <c r="P4" s="410"/>
      <c r="Q4" s="410"/>
      <c r="R4" s="410"/>
      <c r="S4" s="410"/>
      <c r="T4" s="410"/>
      <c r="U4" s="410"/>
      <c r="V4" s="410"/>
      <c r="W4" s="410"/>
      <c r="X4" s="411"/>
      <c r="Y4" s="71" t="s">
        <v>355</v>
      </c>
      <c r="Z4" s="406" t="s">
        <v>368</v>
      </c>
      <c r="AA4" s="407"/>
      <c r="AB4" s="407"/>
      <c r="AC4" s="412"/>
      <c r="AD4" s="402" t="s">
        <v>485</v>
      </c>
      <c r="AE4" s="402"/>
      <c r="AF4" s="69"/>
      <c r="AG4" s="69"/>
      <c r="AH4" s="69"/>
      <c r="AI4" s="69"/>
      <c r="AJ4" s="69"/>
      <c r="AK4" s="69"/>
      <c r="AL4" s="69"/>
      <c r="AM4" s="69"/>
      <c r="AN4" s="69"/>
      <c r="AO4" s="69"/>
      <c r="AP4" s="69"/>
      <c r="AQ4" s="69"/>
      <c r="AR4" s="69"/>
      <c r="AS4" s="69"/>
      <c r="AT4" s="69"/>
    </row>
    <row r="5" spans="1:47" s="68" customFormat="1" ht="22.5" customHeight="1" x14ac:dyDescent="0.2">
      <c r="A5" s="381" t="s">
        <v>352</v>
      </c>
      <c r="B5" s="381"/>
      <c r="C5" s="381"/>
      <c r="D5" s="384" t="s">
        <v>367</v>
      </c>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69"/>
      <c r="AG5" s="69"/>
      <c r="AH5" s="69"/>
      <c r="AI5" s="69"/>
      <c r="AJ5" s="69"/>
      <c r="AK5" s="69"/>
      <c r="AL5" s="69"/>
      <c r="AM5" s="69"/>
      <c r="AN5" s="69"/>
      <c r="AO5" s="69"/>
      <c r="AP5" s="69"/>
      <c r="AQ5" s="69"/>
      <c r="AR5" s="69"/>
      <c r="AS5" s="69"/>
      <c r="AT5" s="69"/>
    </row>
    <row r="6" spans="1:47" ht="25.5" customHeight="1" x14ac:dyDescent="0.25">
      <c r="A6" s="74" t="s">
        <v>393</v>
      </c>
      <c r="B6" s="419" t="s">
        <v>394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11"/>
      <c r="AG6" s="11"/>
      <c r="AH6" s="11"/>
      <c r="AI6" s="11"/>
      <c r="AJ6" s="11"/>
      <c r="AK6" s="11"/>
      <c r="AL6" s="11"/>
      <c r="AM6" s="11"/>
      <c r="AN6" s="11"/>
      <c r="AO6" s="11"/>
      <c r="AP6" s="11"/>
      <c r="AQ6" s="11"/>
      <c r="AR6" s="11"/>
      <c r="AS6" s="11"/>
      <c r="AT6" s="11"/>
      <c r="AU6" s="11"/>
    </row>
    <row r="7" spans="1:47" ht="42.75" customHeight="1" x14ac:dyDescent="0.25">
      <c r="A7" s="420" t="s">
        <v>334</v>
      </c>
      <c r="B7" s="429" t="s">
        <v>333</v>
      </c>
      <c r="C7" s="390" t="s">
        <v>124</v>
      </c>
      <c r="D7" s="389"/>
      <c r="E7" s="390" t="s">
        <v>125</v>
      </c>
      <c r="F7" s="392" t="s">
        <v>126</v>
      </c>
      <c r="G7" s="389"/>
      <c r="H7" s="389"/>
      <c r="I7" s="393" t="s">
        <v>127</v>
      </c>
      <c r="J7" s="393"/>
      <c r="K7" s="393"/>
      <c r="L7" s="393"/>
      <c r="M7" s="393"/>
      <c r="N7" s="393"/>
      <c r="O7" s="393"/>
      <c r="P7" s="393"/>
      <c r="Q7" s="393"/>
      <c r="R7" s="393"/>
      <c r="S7" s="393"/>
      <c r="T7" s="121" t="s">
        <v>510</v>
      </c>
      <c r="U7" s="386" t="s">
        <v>130</v>
      </c>
      <c r="V7" s="389"/>
      <c r="W7" s="389"/>
      <c r="X7" s="386" t="s">
        <v>131</v>
      </c>
      <c r="Y7" s="386" t="s">
        <v>132</v>
      </c>
      <c r="Z7" s="388" t="s">
        <v>133</v>
      </c>
      <c r="AA7" s="389"/>
      <c r="AB7" s="389"/>
      <c r="AC7" s="389"/>
      <c r="AD7" s="389"/>
      <c r="AE7" s="387" t="s">
        <v>134</v>
      </c>
      <c r="AF7" s="11"/>
      <c r="AG7" s="11"/>
      <c r="AH7" s="11"/>
      <c r="AI7" s="11"/>
      <c r="AJ7" s="11"/>
      <c r="AK7" s="11"/>
      <c r="AL7" s="11"/>
      <c r="AM7" s="11"/>
      <c r="AN7" s="11"/>
      <c r="AO7" s="11"/>
      <c r="AP7" s="11"/>
      <c r="AQ7" s="11"/>
      <c r="AR7" s="11"/>
      <c r="AS7" s="11"/>
      <c r="AT7" s="11"/>
      <c r="AU7" s="11"/>
    </row>
    <row r="8" spans="1:47" ht="83.25" customHeight="1" x14ac:dyDescent="0.2">
      <c r="A8" s="428"/>
      <c r="B8" s="396"/>
      <c r="C8" s="119" t="s">
        <v>317</v>
      </c>
      <c r="D8" s="120" t="s">
        <v>318</v>
      </c>
      <c r="E8" s="390"/>
      <c r="F8" s="140" t="s">
        <v>137</v>
      </c>
      <c r="G8" s="140" t="s">
        <v>138</v>
      </c>
      <c r="H8" s="140" t="s">
        <v>139</v>
      </c>
      <c r="I8" s="382" t="s">
        <v>140</v>
      </c>
      <c r="J8" s="383"/>
      <c r="K8" s="382" t="s">
        <v>141</v>
      </c>
      <c r="L8" s="383"/>
      <c r="M8" s="141" t="s">
        <v>142</v>
      </c>
      <c r="N8" s="141" t="s">
        <v>397</v>
      </c>
      <c r="O8" s="382" t="s">
        <v>143</v>
      </c>
      <c r="P8" s="383"/>
      <c r="Q8" s="141" t="s">
        <v>350</v>
      </c>
      <c r="R8" s="393" t="s">
        <v>319</v>
      </c>
      <c r="S8" s="393"/>
      <c r="T8" s="121" t="s">
        <v>145</v>
      </c>
      <c r="U8" s="142" t="s">
        <v>146</v>
      </c>
      <c r="V8" s="142" t="s">
        <v>147</v>
      </c>
      <c r="W8" s="142" t="s">
        <v>148</v>
      </c>
      <c r="X8" s="386"/>
      <c r="Y8" s="386"/>
      <c r="Z8" s="143" t="s">
        <v>149</v>
      </c>
      <c r="AA8" s="143" t="s">
        <v>150</v>
      </c>
      <c r="AB8" s="143" t="s">
        <v>151</v>
      </c>
      <c r="AC8" s="144" t="s">
        <v>152</v>
      </c>
      <c r="AD8" s="143" t="s">
        <v>153</v>
      </c>
      <c r="AE8" s="387"/>
      <c r="AF8" s="11"/>
      <c r="AG8" s="11"/>
      <c r="AH8" s="11"/>
      <c r="AI8" s="11"/>
      <c r="AJ8" s="11"/>
      <c r="AK8" s="11"/>
      <c r="AL8" s="11"/>
      <c r="AM8" s="11"/>
      <c r="AN8" s="11"/>
      <c r="AO8" s="11"/>
      <c r="AP8" s="11"/>
      <c r="AQ8" s="11"/>
      <c r="AR8" s="11"/>
      <c r="AS8" s="11"/>
      <c r="AT8" s="11"/>
      <c r="AU8" s="11"/>
    </row>
    <row r="9" spans="1:47" ht="203.25" customHeight="1" x14ac:dyDescent="0.2">
      <c r="A9" s="414" t="s">
        <v>304</v>
      </c>
      <c r="B9" s="394" t="s">
        <v>4</v>
      </c>
      <c r="C9" s="117" t="s">
        <v>6</v>
      </c>
      <c r="D9" s="122" t="s">
        <v>320</v>
      </c>
      <c r="E9" s="122" t="s">
        <v>711</v>
      </c>
      <c r="F9" s="123" t="s">
        <v>491</v>
      </c>
      <c r="G9" s="123" t="s">
        <v>59</v>
      </c>
      <c r="H9" s="124" t="s">
        <v>525</v>
      </c>
      <c r="I9" s="125">
        <v>2</v>
      </c>
      <c r="J9" s="125" t="str">
        <f t="shared" ref="J9:J23" si="0">+IF(I9="","Bajo",IF(I9=2,"Medio",IF(I9=6,"Alto",IF(I9=10,"Muy Alto",""))))</f>
        <v>Medio</v>
      </c>
      <c r="K9" s="125">
        <v>4</v>
      </c>
      <c r="L9" s="125" t="str">
        <f t="shared" ref="L9:L23" si="1">+IF(K9=0,"",IF(K9=1,"Esporádica",IF(K9=2,"Ocasional",IF(K9=3,"Frecuente",IF(K9=4,"Continua","")))))</f>
        <v>Continua</v>
      </c>
      <c r="M9" s="129">
        <f>+IF(I9="",K9,(K9*I9))</f>
        <v>8</v>
      </c>
      <c r="N9" s="125" t="str">
        <f t="shared" ref="N9:N23" si="2">+IF(M9=0,"",IF(M9&lt;5,"Bajo",IF(M9&lt;9,"Medio",IF(M9&lt;21,"Alto",IF(M9&lt;41,"Muy Alto","")))))</f>
        <v>Medio</v>
      </c>
      <c r="O9" s="125">
        <v>60</v>
      </c>
      <c r="P9" s="125" t="str">
        <f t="shared" ref="P9:P23" si="3">+IF(O9=0,"",IF(O9&lt;11,"Leve",IF(O9&lt;26,"Grave",IF(O9&lt;61,"Muy Grave",IF(O9&lt;101,"Muerte","")))))</f>
        <v>Muy Grave</v>
      </c>
      <c r="Q9" s="125">
        <f t="shared" ref="Q9:Q23" si="4">+O9*M9</f>
        <v>480</v>
      </c>
      <c r="R9" s="117" t="str">
        <f t="shared" ref="R9:R23" si="5">+IF(Q9=0,"",IF(Q9&lt;21,"IV",IF(Q9&lt;121,"III",IF(Q9&lt;501,"II",IF(Q9&lt;4001,"I","")))))</f>
        <v>II</v>
      </c>
      <c r="S9" s="126" t="str">
        <f t="shared" ref="S9:S23" si="6">+IF(R9=0,"",IF(R9="I","No Aceptable",IF(R9="II","No Aceptable  o Aceptable con control específico",IF(R9="III","Aceptable",IF(R9="IV","Aceptable","")))))</f>
        <v>No Aceptable  o Aceptable con control específico</v>
      </c>
      <c r="T9" s="126" t="s">
        <v>4</v>
      </c>
      <c r="U9" s="117"/>
      <c r="V9" s="117"/>
      <c r="W9" s="117"/>
      <c r="X9" s="127" t="s">
        <v>159</v>
      </c>
      <c r="Y9" s="117" t="s">
        <v>4</v>
      </c>
      <c r="Z9" s="117" t="s">
        <v>59</v>
      </c>
      <c r="AA9" s="117" t="s">
        <v>59</v>
      </c>
      <c r="AB9" s="125" t="s">
        <v>511</v>
      </c>
      <c r="AC9" s="116" t="s">
        <v>526</v>
      </c>
      <c r="AD9" s="117" t="s">
        <v>59</v>
      </c>
      <c r="AE9" s="188" t="s">
        <v>59</v>
      </c>
      <c r="AF9" s="11"/>
      <c r="AG9" s="11"/>
      <c r="AH9" s="11"/>
      <c r="AI9" s="11"/>
      <c r="AJ9" s="11"/>
      <c r="AK9" s="11"/>
      <c r="AL9" s="11"/>
      <c r="AM9" s="11"/>
      <c r="AN9" s="11"/>
      <c r="AO9" s="11"/>
      <c r="AP9" s="11"/>
      <c r="AQ9" s="11"/>
      <c r="AR9" s="11"/>
      <c r="AS9" s="11"/>
      <c r="AT9" s="11"/>
      <c r="AU9" s="11"/>
    </row>
    <row r="10" spans="1:47" ht="99.75" customHeight="1" x14ac:dyDescent="0.2">
      <c r="A10" s="415"/>
      <c r="B10" s="394"/>
      <c r="C10" s="117" t="s">
        <v>63</v>
      </c>
      <c r="D10" s="122" t="s">
        <v>321</v>
      </c>
      <c r="E10" s="122" t="s">
        <v>391</v>
      </c>
      <c r="F10" s="122" t="s">
        <v>713</v>
      </c>
      <c r="G10" s="122" t="s">
        <v>714</v>
      </c>
      <c r="H10" s="123" t="s">
        <v>715</v>
      </c>
      <c r="I10" s="117">
        <v>2</v>
      </c>
      <c r="J10" s="117" t="str">
        <f t="shared" si="0"/>
        <v>Medio</v>
      </c>
      <c r="K10" s="117">
        <v>4</v>
      </c>
      <c r="L10" s="117" t="str">
        <f t="shared" si="1"/>
        <v>Continua</v>
      </c>
      <c r="M10" s="129">
        <f>+IF(I10="",K10,(K10*I10))</f>
        <v>8</v>
      </c>
      <c r="N10" s="117" t="str">
        <f t="shared" si="2"/>
        <v>Medio</v>
      </c>
      <c r="O10" s="117">
        <v>10</v>
      </c>
      <c r="P10" s="117" t="str">
        <f t="shared" si="3"/>
        <v>Leve</v>
      </c>
      <c r="Q10" s="117">
        <f t="shared" si="4"/>
        <v>80</v>
      </c>
      <c r="R10" s="117" t="str">
        <f t="shared" si="5"/>
        <v>III</v>
      </c>
      <c r="S10" s="126" t="str">
        <f t="shared" si="6"/>
        <v>Aceptable</v>
      </c>
      <c r="T10" s="126" t="s">
        <v>4</v>
      </c>
      <c r="U10" s="117"/>
      <c r="V10" s="117"/>
      <c r="W10" s="117"/>
      <c r="X10" s="127" t="s">
        <v>188</v>
      </c>
      <c r="Y10" s="117" t="s">
        <v>4</v>
      </c>
      <c r="Z10" s="117" t="s">
        <v>59</v>
      </c>
      <c r="AA10" s="117" t="s">
        <v>59</v>
      </c>
      <c r="AB10" s="125" t="s">
        <v>512</v>
      </c>
      <c r="AC10" s="128" t="s">
        <v>527</v>
      </c>
      <c r="AD10" s="117" t="s">
        <v>59</v>
      </c>
      <c r="AE10" s="188" t="s">
        <v>59</v>
      </c>
      <c r="AF10" s="11"/>
      <c r="AG10" s="11"/>
      <c r="AH10" s="11"/>
      <c r="AI10" s="11"/>
      <c r="AJ10" s="11"/>
      <c r="AK10" s="11"/>
      <c r="AL10" s="11"/>
      <c r="AM10" s="11"/>
      <c r="AN10" s="11"/>
      <c r="AO10" s="11"/>
      <c r="AP10" s="11"/>
      <c r="AQ10" s="11"/>
      <c r="AR10" s="11"/>
      <c r="AS10" s="11"/>
      <c r="AT10" s="11"/>
      <c r="AU10" s="11"/>
    </row>
    <row r="11" spans="1:47" ht="102.75" customHeight="1" x14ac:dyDescent="0.2">
      <c r="A11" s="415"/>
      <c r="B11" s="394"/>
      <c r="C11" s="129" t="s">
        <v>736</v>
      </c>
      <c r="D11" s="129" t="s">
        <v>321</v>
      </c>
      <c r="E11" s="117" t="s">
        <v>737</v>
      </c>
      <c r="F11" s="123" t="s">
        <v>59</v>
      </c>
      <c r="G11" s="129" t="s">
        <v>524</v>
      </c>
      <c r="H11" s="123" t="s">
        <v>59</v>
      </c>
      <c r="I11" s="129">
        <v>2</v>
      </c>
      <c r="J11" s="129" t="str">
        <f t="shared" si="0"/>
        <v>Medio</v>
      </c>
      <c r="K11" s="129">
        <v>2</v>
      </c>
      <c r="L11" s="129" t="str">
        <f t="shared" si="1"/>
        <v>Ocasional</v>
      </c>
      <c r="M11" s="129">
        <f>+IF(I11="",K11,(K11*I11))</f>
        <v>4</v>
      </c>
      <c r="N11" s="129" t="str">
        <f t="shared" si="2"/>
        <v>Bajo</v>
      </c>
      <c r="O11" s="129">
        <v>10</v>
      </c>
      <c r="P11" s="129" t="str">
        <f t="shared" si="3"/>
        <v>Leve</v>
      </c>
      <c r="Q11" s="129">
        <f t="shared" si="4"/>
        <v>40</v>
      </c>
      <c r="R11" s="129" t="str">
        <f t="shared" si="5"/>
        <v>III</v>
      </c>
      <c r="S11" s="130" t="str">
        <f t="shared" si="6"/>
        <v>Aceptable</v>
      </c>
      <c r="T11" s="130" t="s">
        <v>4</v>
      </c>
      <c r="U11" s="129"/>
      <c r="V11" s="129"/>
      <c r="W11" s="129"/>
      <c r="X11" s="131" t="s">
        <v>343</v>
      </c>
      <c r="Y11" s="129" t="s">
        <v>4</v>
      </c>
      <c r="Z11" s="117" t="s">
        <v>59</v>
      </c>
      <c r="AA11" s="117" t="s">
        <v>59</v>
      </c>
      <c r="AB11" s="117" t="s">
        <v>59</v>
      </c>
      <c r="AC11" s="132" t="s">
        <v>528</v>
      </c>
      <c r="AD11" s="117" t="s">
        <v>59</v>
      </c>
      <c r="AE11" s="187" t="s">
        <v>59</v>
      </c>
      <c r="AF11" s="11"/>
      <c r="AG11" s="11"/>
      <c r="AH11" s="11"/>
      <c r="AI11" s="11"/>
      <c r="AJ11" s="11"/>
      <c r="AK11" s="11"/>
      <c r="AL11" s="11"/>
      <c r="AM11" s="11"/>
      <c r="AN11" s="11"/>
      <c r="AO11" s="11"/>
      <c r="AP11" s="11"/>
      <c r="AQ11" s="11"/>
      <c r="AR11" s="11"/>
      <c r="AS11" s="11"/>
      <c r="AT11" s="11"/>
      <c r="AU11" s="11"/>
    </row>
    <row r="12" spans="1:47" ht="114.75" customHeight="1" x14ac:dyDescent="0.2">
      <c r="A12" s="415"/>
      <c r="B12" s="394"/>
      <c r="C12" s="117" t="s">
        <v>446</v>
      </c>
      <c r="D12" s="117" t="s">
        <v>321</v>
      </c>
      <c r="E12" s="117" t="s">
        <v>385</v>
      </c>
      <c r="F12" s="125" t="s">
        <v>503</v>
      </c>
      <c r="G12" s="123" t="s">
        <v>59</v>
      </c>
      <c r="H12" s="125" t="s">
        <v>529</v>
      </c>
      <c r="I12" s="117">
        <v>2</v>
      </c>
      <c r="J12" s="117" t="str">
        <f t="shared" si="0"/>
        <v>Medio</v>
      </c>
      <c r="K12" s="117">
        <v>3</v>
      </c>
      <c r="L12" s="117" t="str">
        <f t="shared" si="1"/>
        <v>Frecuente</v>
      </c>
      <c r="M12" s="117">
        <f t="shared" ref="M12:M23" si="7">+IF(I12="",K12,(K12*I12))</f>
        <v>6</v>
      </c>
      <c r="N12" s="117" t="str">
        <f t="shared" si="2"/>
        <v>Medio</v>
      </c>
      <c r="O12" s="117">
        <v>10</v>
      </c>
      <c r="P12" s="117" t="str">
        <f t="shared" si="3"/>
        <v>Leve</v>
      </c>
      <c r="Q12" s="117">
        <f t="shared" si="4"/>
        <v>60</v>
      </c>
      <c r="R12" s="117" t="str">
        <f t="shared" si="5"/>
        <v>III</v>
      </c>
      <c r="S12" s="126" t="str">
        <f t="shared" si="6"/>
        <v>Aceptable</v>
      </c>
      <c r="T12" s="126" t="s">
        <v>4</v>
      </c>
      <c r="U12" s="117"/>
      <c r="V12" s="117"/>
      <c r="W12" s="117"/>
      <c r="X12" s="127" t="s">
        <v>344</v>
      </c>
      <c r="Y12" s="117" t="s">
        <v>7</v>
      </c>
      <c r="Z12" s="117" t="s">
        <v>59</v>
      </c>
      <c r="AA12" s="117" t="s">
        <v>59</v>
      </c>
      <c r="AB12" s="125" t="s">
        <v>513</v>
      </c>
      <c r="AC12" s="133" t="s">
        <v>345</v>
      </c>
      <c r="AD12" s="117" t="s">
        <v>59</v>
      </c>
      <c r="AE12" s="188" t="s">
        <v>59</v>
      </c>
      <c r="AF12" s="11"/>
      <c r="AG12" s="11"/>
      <c r="AH12" s="11"/>
      <c r="AI12" s="11"/>
      <c r="AJ12" s="11"/>
      <c r="AK12" s="11"/>
      <c r="AL12" s="11"/>
      <c r="AM12" s="11"/>
      <c r="AN12" s="11"/>
      <c r="AO12" s="11"/>
      <c r="AP12" s="11"/>
      <c r="AQ12" s="11"/>
      <c r="AR12" s="11"/>
      <c r="AS12" s="11"/>
      <c r="AT12" s="11"/>
      <c r="AU12" s="11"/>
    </row>
    <row r="13" spans="1:47" ht="90" customHeight="1" x14ac:dyDescent="0.2">
      <c r="A13" s="415"/>
      <c r="B13" s="394"/>
      <c r="C13" s="117" t="s">
        <v>76</v>
      </c>
      <c r="D13" s="122" t="s">
        <v>13</v>
      </c>
      <c r="E13" s="122" t="s">
        <v>337</v>
      </c>
      <c r="F13" s="122" t="s">
        <v>335</v>
      </c>
      <c r="G13" s="122" t="s">
        <v>336</v>
      </c>
      <c r="H13" s="122" t="s">
        <v>530</v>
      </c>
      <c r="I13" s="117">
        <v>2</v>
      </c>
      <c r="J13" s="117" t="str">
        <f t="shared" si="0"/>
        <v>Medio</v>
      </c>
      <c r="K13" s="117">
        <v>3</v>
      </c>
      <c r="L13" s="117" t="str">
        <f t="shared" si="1"/>
        <v>Frecuente</v>
      </c>
      <c r="M13" s="117">
        <f t="shared" si="7"/>
        <v>6</v>
      </c>
      <c r="N13" s="117" t="str">
        <f t="shared" si="2"/>
        <v>Medio</v>
      </c>
      <c r="O13" s="117">
        <v>25</v>
      </c>
      <c r="P13" s="117" t="str">
        <f t="shared" si="3"/>
        <v>Grave</v>
      </c>
      <c r="Q13" s="117">
        <f t="shared" si="4"/>
        <v>150</v>
      </c>
      <c r="R13" s="117" t="str">
        <f t="shared" si="5"/>
        <v>II</v>
      </c>
      <c r="S13" s="126" t="str">
        <f t="shared" si="6"/>
        <v>No Aceptable  o Aceptable con control específico</v>
      </c>
      <c r="T13" s="126" t="s">
        <v>4</v>
      </c>
      <c r="U13" s="117"/>
      <c r="V13" s="117"/>
      <c r="W13" s="117"/>
      <c r="X13" s="127" t="s">
        <v>499</v>
      </c>
      <c r="Y13" s="117" t="s">
        <v>4</v>
      </c>
      <c r="Z13" s="117" t="s">
        <v>59</v>
      </c>
      <c r="AA13" s="117" t="s">
        <v>59</v>
      </c>
      <c r="AB13" s="117" t="s">
        <v>59</v>
      </c>
      <c r="AC13" s="128" t="s">
        <v>531</v>
      </c>
      <c r="AD13" s="117" t="s">
        <v>59</v>
      </c>
      <c r="AE13" s="188" t="s">
        <v>338</v>
      </c>
      <c r="AF13" s="11"/>
      <c r="AG13" s="11"/>
      <c r="AH13" s="11"/>
      <c r="AI13" s="11"/>
      <c r="AJ13" s="11"/>
      <c r="AK13" s="11"/>
      <c r="AL13" s="11"/>
      <c r="AM13" s="11"/>
      <c r="AN13" s="11"/>
      <c r="AO13" s="11"/>
      <c r="AP13" s="11"/>
      <c r="AQ13" s="11"/>
      <c r="AR13" s="11"/>
      <c r="AS13" s="11"/>
      <c r="AT13" s="11"/>
      <c r="AU13" s="11"/>
    </row>
    <row r="14" spans="1:47" ht="102.75" customHeight="1" x14ac:dyDescent="0.2">
      <c r="A14" s="415"/>
      <c r="B14" s="394"/>
      <c r="C14" s="117" t="s">
        <v>717</v>
      </c>
      <c r="D14" s="117" t="s">
        <v>323</v>
      </c>
      <c r="E14" s="117" t="s">
        <v>346</v>
      </c>
      <c r="F14" s="134" t="s">
        <v>532</v>
      </c>
      <c r="G14" s="123" t="s">
        <v>492</v>
      </c>
      <c r="H14" s="135" t="s">
        <v>533</v>
      </c>
      <c r="I14" s="117">
        <v>6</v>
      </c>
      <c r="J14" s="117" t="str">
        <f t="shared" si="0"/>
        <v>Alto</v>
      </c>
      <c r="K14" s="117">
        <v>3</v>
      </c>
      <c r="L14" s="117" t="str">
        <f t="shared" si="1"/>
        <v>Frecuente</v>
      </c>
      <c r="M14" s="117">
        <f t="shared" si="7"/>
        <v>18</v>
      </c>
      <c r="N14" s="117" t="str">
        <f t="shared" si="2"/>
        <v>Alto</v>
      </c>
      <c r="O14" s="117">
        <v>25</v>
      </c>
      <c r="P14" s="117" t="str">
        <f t="shared" si="3"/>
        <v>Grave</v>
      </c>
      <c r="Q14" s="117">
        <f t="shared" si="4"/>
        <v>450</v>
      </c>
      <c r="R14" s="117" t="str">
        <f t="shared" si="5"/>
        <v>II</v>
      </c>
      <c r="S14" s="126" t="str">
        <f t="shared" si="6"/>
        <v>No Aceptable  o Aceptable con control específico</v>
      </c>
      <c r="T14" s="126" t="s">
        <v>4</v>
      </c>
      <c r="U14" s="117"/>
      <c r="V14" s="117"/>
      <c r="W14" s="117"/>
      <c r="X14" s="127" t="s">
        <v>340</v>
      </c>
      <c r="Y14" s="117" t="s">
        <v>4</v>
      </c>
      <c r="Z14" s="117" t="s">
        <v>59</v>
      </c>
      <c r="AA14" s="117" t="s">
        <v>59</v>
      </c>
      <c r="AB14" s="117" t="s">
        <v>59</v>
      </c>
      <c r="AC14" s="128" t="s">
        <v>738</v>
      </c>
      <c r="AD14" s="117" t="s">
        <v>59</v>
      </c>
      <c r="AE14" s="188" t="s">
        <v>59</v>
      </c>
      <c r="AF14" s="11"/>
      <c r="AG14" s="11"/>
      <c r="AH14" s="11"/>
      <c r="AI14" s="11"/>
      <c r="AJ14" s="11"/>
      <c r="AK14" s="11"/>
      <c r="AL14" s="11"/>
      <c r="AM14" s="11"/>
      <c r="AN14" s="11"/>
      <c r="AO14" s="11"/>
      <c r="AP14" s="11"/>
      <c r="AQ14" s="11"/>
      <c r="AR14" s="11"/>
      <c r="AS14" s="11"/>
      <c r="AT14" s="11"/>
      <c r="AU14" s="11"/>
    </row>
    <row r="15" spans="1:47" ht="83.25" customHeight="1" x14ac:dyDescent="0.2">
      <c r="A15" s="415"/>
      <c r="B15" s="394"/>
      <c r="C15" s="117" t="s">
        <v>83</v>
      </c>
      <c r="D15" s="122" t="s">
        <v>323</v>
      </c>
      <c r="E15" s="135" t="s">
        <v>339</v>
      </c>
      <c r="F15" s="123" t="s">
        <v>59</v>
      </c>
      <c r="G15" s="123" t="s">
        <v>492</v>
      </c>
      <c r="H15" s="135" t="s">
        <v>534</v>
      </c>
      <c r="I15" s="117">
        <v>6</v>
      </c>
      <c r="J15" s="117" t="str">
        <f t="shared" si="0"/>
        <v>Alto</v>
      </c>
      <c r="K15" s="117">
        <v>3</v>
      </c>
      <c r="L15" s="117" t="str">
        <f t="shared" si="1"/>
        <v>Frecuente</v>
      </c>
      <c r="M15" s="117">
        <f t="shared" si="7"/>
        <v>18</v>
      </c>
      <c r="N15" s="117" t="str">
        <f t="shared" si="2"/>
        <v>Alto</v>
      </c>
      <c r="O15" s="117">
        <v>25</v>
      </c>
      <c r="P15" s="117" t="str">
        <f t="shared" si="3"/>
        <v>Grave</v>
      </c>
      <c r="Q15" s="117">
        <f t="shared" si="4"/>
        <v>450</v>
      </c>
      <c r="R15" s="117" t="str">
        <f t="shared" si="5"/>
        <v>II</v>
      </c>
      <c r="S15" s="126" t="str">
        <f t="shared" si="6"/>
        <v>No Aceptable  o Aceptable con control específico</v>
      </c>
      <c r="T15" s="126" t="s">
        <v>4</v>
      </c>
      <c r="U15" s="117"/>
      <c r="V15" s="117"/>
      <c r="W15" s="117"/>
      <c r="X15" s="127" t="s">
        <v>340</v>
      </c>
      <c r="Y15" s="117" t="s">
        <v>4</v>
      </c>
      <c r="Z15" s="117" t="s">
        <v>59</v>
      </c>
      <c r="AA15" s="117" t="s">
        <v>59</v>
      </c>
      <c r="AB15" s="117" t="s">
        <v>59</v>
      </c>
      <c r="AC15" s="124" t="s">
        <v>493</v>
      </c>
      <c r="AD15" s="117" t="s">
        <v>59</v>
      </c>
      <c r="AE15" s="188" t="s">
        <v>59</v>
      </c>
      <c r="AF15" s="11"/>
      <c r="AG15" s="11"/>
      <c r="AH15" s="11"/>
      <c r="AI15" s="11"/>
      <c r="AJ15" s="11"/>
      <c r="AK15" s="11"/>
      <c r="AL15" s="11"/>
      <c r="AM15" s="11"/>
      <c r="AN15" s="11"/>
      <c r="AO15" s="11"/>
      <c r="AP15" s="11"/>
      <c r="AQ15" s="11"/>
      <c r="AR15" s="11"/>
      <c r="AS15" s="11"/>
      <c r="AT15" s="11"/>
      <c r="AU15" s="11"/>
    </row>
    <row r="16" spans="1:47" ht="134.25" customHeight="1" x14ac:dyDescent="0.2">
      <c r="A16" s="415"/>
      <c r="B16" s="394"/>
      <c r="C16" s="117" t="s">
        <v>104</v>
      </c>
      <c r="D16" s="117" t="s">
        <v>17</v>
      </c>
      <c r="E16" s="117" t="s">
        <v>392</v>
      </c>
      <c r="F16" s="125" t="s">
        <v>535</v>
      </c>
      <c r="G16" s="117" t="s">
        <v>508</v>
      </c>
      <c r="H16" s="125" t="s">
        <v>536</v>
      </c>
      <c r="I16" s="125">
        <v>2</v>
      </c>
      <c r="J16" s="125" t="str">
        <f t="shared" si="0"/>
        <v>Medio</v>
      </c>
      <c r="K16" s="125">
        <v>3</v>
      </c>
      <c r="L16" s="125" t="str">
        <f t="shared" si="1"/>
        <v>Frecuente</v>
      </c>
      <c r="M16" s="125">
        <f t="shared" si="7"/>
        <v>6</v>
      </c>
      <c r="N16" s="125" t="str">
        <f t="shared" si="2"/>
        <v>Medio</v>
      </c>
      <c r="O16" s="125">
        <v>10</v>
      </c>
      <c r="P16" s="125" t="str">
        <f t="shared" si="3"/>
        <v>Leve</v>
      </c>
      <c r="Q16" s="125">
        <f t="shared" si="4"/>
        <v>60</v>
      </c>
      <c r="R16" s="117" t="str">
        <f t="shared" si="5"/>
        <v>III</v>
      </c>
      <c r="S16" s="126" t="str">
        <f t="shared" si="6"/>
        <v>Aceptable</v>
      </c>
      <c r="T16" s="126" t="s">
        <v>4</v>
      </c>
      <c r="U16" s="117"/>
      <c r="V16" s="117"/>
      <c r="W16" s="117"/>
      <c r="X16" s="127" t="s">
        <v>348</v>
      </c>
      <c r="Y16" s="117" t="s">
        <v>4</v>
      </c>
      <c r="Z16" s="117" t="s">
        <v>59</v>
      </c>
      <c r="AA16" s="117" t="s">
        <v>59</v>
      </c>
      <c r="AB16" s="125" t="s">
        <v>498</v>
      </c>
      <c r="AC16" s="117" t="s">
        <v>504</v>
      </c>
      <c r="AD16" s="117" t="s">
        <v>59</v>
      </c>
      <c r="AE16" s="117" t="s">
        <v>59</v>
      </c>
      <c r="AF16" s="11"/>
      <c r="AG16" s="11"/>
      <c r="AH16" s="11"/>
      <c r="AI16" s="11"/>
      <c r="AJ16" s="11"/>
      <c r="AK16" s="11"/>
      <c r="AL16" s="11"/>
      <c r="AM16" s="11"/>
      <c r="AN16" s="11"/>
      <c r="AO16" s="11"/>
      <c r="AP16" s="11"/>
      <c r="AQ16" s="11"/>
      <c r="AR16" s="11"/>
      <c r="AS16" s="11"/>
      <c r="AT16" s="11"/>
      <c r="AU16" s="11"/>
    </row>
    <row r="17" spans="1:47" ht="159" customHeight="1" x14ac:dyDescent="0.2">
      <c r="A17" s="415"/>
      <c r="B17" s="394"/>
      <c r="C17" s="117" t="s">
        <v>718</v>
      </c>
      <c r="D17" s="122" t="s">
        <v>17</v>
      </c>
      <c r="E17" s="117" t="s">
        <v>500</v>
      </c>
      <c r="F17" s="117" t="s">
        <v>537</v>
      </c>
      <c r="G17" s="125" t="s">
        <v>739</v>
      </c>
      <c r="H17" s="125" t="s">
        <v>539</v>
      </c>
      <c r="I17" s="125">
        <v>2</v>
      </c>
      <c r="J17" s="125" t="str">
        <f t="shared" si="0"/>
        <v>Medio</v>
      </c>
      <c r="K17" s="125">
        <v>1</v>
      </c>
      <c r="L17" s="125" t="str">
        <f t="shared" si="1"/>
        <v>Esporádica</v>
      </c>
      <c r="M17" s="125">
        <f t="shared" si="7"/>
        <v>2</v>
      </c>
      <c r="N17" s="125" t="str">
        <f t="shared" si="2"/>
        <v>Bajo</v>
      </c>
      <c r="O17" s="125">
        <v>25</v>
      </c>
      <c r="P17" s="125" t="str">
        <f t="shared" si="3"/>
        <v>Grave</v>
      </c>
      <c r="Q17" s="125">
        <f t="shared" si="4"/>
        <v>50</v>
      </c>
      <c r="R17" s="117" t="str">
        <f t="shared" si="5"/>
        <v>III</v>
      </c>
      <c r="S17" s="126" t="str">
        <f t="shared" si="6"/>
        <v>Aceptable</v>
      </c>
      <c r="T17" s="126" t="s">
        <v>4</v>
      </c>
      <c r="U17" s="117"/>
      <c r="V17" s="117"/>
      <c r="W17" s="117"/>
      <c r="X17" s="127" t="s">
        <v>387</v>
      </c>
      <c r="Y17" s="117" t="s">
        <v>4</v>
      </c>
      <c r="Z17" s="117" t="s">
        <v>59</v>
      </c>
      <c r="AA17" s="117" t="s">
        <v>59</v>
      </c>
      <c r="AB17" s="117" t="s">
        <v>59</v>
      </c>
      <c r="AC17" s="133" t="s">
        <v>506</v>
      </c>
      <c r="AD17" s="117" t="s">
        <v>59</v>
      </c>
      <c r="AE17" s="188" t="s">
        <v>59</v>
      </c>
      <c r="AF17" s="11"/>
      <c r="AG17" s="11"/>
      <c r="AH17" s="11"/>
      <c r="AI17" s="11"/>
      <c r="AJ17" s="11"/>
      <c r="AK17" s="11"/>
      <c r="AL17" s="11"/>
      <c r="AM17" s="11"/>
      <c r="AN17" s="11"/>
      <c r="AO17" s="11"/>
      <c r="AP17" s="11"/>
      <c r="AQ17" s="11"/>
      <c r="AR17" s="11"/>
      <c r="AS17" s="11"/>
      <c r="AT17" s="11"/>
      <c r="AU17" s="11"/>
    </row>
    <row r="18" spans="1:47" ht="117.75" customHeight="1" x14ac:dyDescent="0.2">
      <c r="A18" s="415"/>
      <c r="B18" s="394"/>
      <c r="C18" s="117" t="s">
        <v>767</v>
      </c>
      <c r="D18" s="122" t="s">
        <v>17</v>
      </c>
      <c r="E18" s="117" t="s">
        <v>500</v>
      </c>
      <c r="F18" s="117" t="s">
        <v>59</v>
      </c>
      <c r="G18" s="125" t="s">
        <v>739</v>
      </c>
      <c r="H18" s="125" t="s">
        <v>536</v>
      </c>
      <c r="I18" s="125">
        <v>2</v>
      </c>
      <c r="J18" s="125" t="str">
        <f t="shared" si="0"/>
        <v>Medio</v>
      </c>
      <c r="K18" s="125">
        <v>3</v>
      </c>
      <c r="L18" s="125" t="str">
        <f t="shared" si="1"/>
        <v>Frecuente</v>
      </c>
      <c r="M18" s="125">
        <f t="shared" si="7"/>
        <v>6</v>
      </c>
      <c r="N18" s="125" t="str">
        <f t="shared" si="2"/>
        <v>Medio</v>
      </c>
      <c r="O18" s="125">
        <v>25</v>
      </c>
      <c r="P18" s="125" t="str">
        <f t="shared" si="3"/>
        <v>Grave</v>
      </c>
      <c r="Q18" s="125">
        <f t="shared" si="4"/>
        <v>150</v>
      </c>
      <c r="R18" s="117" t="str">
        <f t="shared" si="5"/>
        <v>II</v>
      </c>
      <c r="S18" s="126" t="str">
        <f t="shared" si="6"/>
        <v>No Aceptable  o Aceptable con control específico</v>
      </c>
      <c r="T18" s="126" t="s">
        <v>4</v>
      </c>
      <c r="U18" s="117"/>
      <c r="V18" s="117"/>
      <c r="W18" s="117"/>
      <c r="X18" s="127" t="s">
        <v>245</v>
      </c>
      <c r="Y18" s="117" t="s">
        <v>4</v>
      </c>
      <c r="Z18" s="117" t="s">
        <v>59</v>
      </c>
      <c r="AA18" s="117" t="s">
        <v>59</v>
      </c>
      <c r="AB18" s="117" t="s">
        <v>768</v>
      </c>
      <c r="AC18" s="133" t="s">
        <v>506</v>
      </c>
      <c r="AD18" s="117" t="s">
        <v>59</v>
      </c>
      <c r="AE18" s="117" t="s">
        <v>59</v>
      </c>
      <c r="AF18" s="11"/>
      <c r="AG18" s="11"/>
      <c r="AH18" s="11"/>
      <c r="AI18" s="11"/>
      <c r="AJ18" s="11"/>
      <c r="AK18" s="11"/>
      <c r="AL18" s="11"/>
      <c r="AM18" s="11"/>
      <c r="AN18" s="11"/>
      <c r="AO18" s="11"/>
      <c r="AP18" s="11"/>
      <c r="AQ18" s="11"/>
      <c r="AR18" s="11"/>
      <c r="AS18" s="11"/>
      <c r="AT18" s="11"/>
      <c r="AU18" s="11"/>
    </row>
    <row r="19" spans="1:47" ht="154.5" customHeight="1" x14ac:dyDescent="0.2">
      <c r="A19" s="415"/>
      <c r="B19" s="394"/>
      <c r="C19" s="117" t="s">
        <v>386</v>
      </c>
      <c r="D19" s="117" t="s">
        <v>17</v>
      </c>
      <c r="E19" s="117" t="s">
        <v>347</v>
      </c>
      <c r="F19" s="123" t="s">
        <v>491</v>
      </c>
      <c r="G19" s="125" t="s">
        <v>719</v>
      </c>
      <c r="H19" s="117" t="s">
        <v>505</v>
      </c>
      <c r="I19" s="125">
        <v>2</v>
      </c>
      <c r="J19" s="125" t="str">
        <f t="shared" si="0"/>
        <v>Medio</v>
      </c>
      <c r="K19" s="125">
        <v>1</v>
      </c>
      <c r="L19" s="125" t="str">
        <f t="shared" si="1"/>
        <v>Esporádica</v>
      </c>
      <c r="M19" s="125">
        <f t="shared" si="7"/>
        <v>2</v>
      </c>
      <c r="N19" s="125" t="str">
        <f t="shared" si="2"/>
        <v>Bajo</v>
      </c>
      <c r="O19" s="125">
        <v>10</v>
      </c>
      <c r="P19" s="125" t="str">
        <f t="shared" si="3"/>
        <v>Leve</v>
      </c>
      <c r="Q19" s="125">
        <f t="shared" si="4"/>
        <v>20</v>
      </c>
      <c r="R19" s="117" t="str">
        <f t="shared" si="5"/>
        <v>IV</v>
      </c>
      <c r="S19" s="126" t="str">
        <f t="shared" si="6"/>
        <v>Aceptable</v>
      </c>
      <c r="T19" s="126" t="s">
        <v>4</v>
      </c>
      <c r="U19" s="117"/>
      <c r="V19" s="117"/>
      <c r="W19" s="117"/>
      <c r="X19" s="127" t="s">
        <v>387</v>
      </c>
      <c r="Y19" s="117" t="s">
        <v>7</v>
      </c>
      <c r="Z19" s="117" t="s">
        <v>59</v>
      </c>
      <c r="AA19" s="117" t="s">
        <v>59</v>
      </c>
      <c r="AB19" s="117" t="s">
        <v>59</v>
      </c>
      <c r="AC19" s="133" t="s">
        <v>507</v>
      </c>
      <c r="AD19" s="117" t="s">
        <v>59</v>
      </c>
      <c r="AE19" s="188" t="s">
        <v>59</v>
      </c>
      <c r="AF19" s="11"/>
      <c r="AG19" s="11"/>
      <c r="AH19" s="11"/>
      <c r="AI19" s="11"/>
      <c r="AJ19" s="11"/>
      <c r="AK19" s="11"/>
      <c r="AL19" s="11"/>
      <c r="AM19" s="11"/>
      <c r="AN19" s="11"/>
      <c r="AO19" s="11"/>
      <c r="AP19" s="11"/>
      <c r="AQ19" s="11"/>
      <c r="AR19" s="11"/>
      <c r="AS19" s="11"/>
      <c r="AT19" s="11"/>
      <c r="AU19" s="11"/>
    </row>
    <row r="20" spans="1:47" ht="154.5" customHeight="1" x14ac:dyDescent="0.2">
      <c r="A20" s="415"/>
      <c r="B20" s="394"/>
      <c r="C20" s="117" t="s">
        <v>325</v>
      </c>
      <c r="D20" s="122" t="s">
        <v>17</v>
      </c>
      <c r="E20" s="117" t="s">
        <v>349</v>
      </c>
      <c r="F20" s="123" t="s">
        <v>59</v>
      </c>
      <c r="G20" s="125" t="s">
        <v>509</v>
      </c>
      <c r="H20" s="117" t="s">
        <v>287</v>
      </c>
      <c r="I20" s="125">
        <v>6</v>
      </c>
      <c r="J20" s="125" t="str">
        <f t="shared" si="0"/>
        <v>Alto</v>
      </c>
      <c r="K20" s="125">
        <v>2</v>
      </c>
      <c r="L20" s="125" t="str">
        <f t="shared" si="1"/>
        <v>Ocasional</v>
      </c>
      <c r="M20" s="125">
        <f t="shared" si="7"/>
        <v>12</v>
      </c>
      <c r="N20" s="125" t="str">
        <f t="shared" si="2"/>
        <v>Alto</v>
      </c>
      <c r="O20" s="125">
        <v>25</v>
      </c>
      <c r="P20" s="125" t="str">
        <f t="shared" si="3"/>
        <v>Grave</v>
      </c>
      <c r="Q20" s="125">
        <f t="shared" si="4"/>
        <v>300</v>
      </c>
      <c r="R20" s="117" t="str">
        <f t="shared" si="5"/>
        <v>II</v>
      </c>
      <c r="S20" s="126" t="str">
        <f t="shared" si="6"/>
        <v>No Aceptable  o Aceptable con control específico</v>
      </c>
      <c r="T20" s="126" t="s">
        <v>4</v>
      </c>
      <c r="U20" s="117"/>
      <c r="V20" s="117"/>
      <c r="W20" s="117"/>
      <c r="X20" s="127" t="s">
        <v>252</v>
      </c>
      <c r="Y20" s="117" t="s">
        <v>4</v>
      </c>
      <c r="Z20" s="117" t="s">
        <v>59</v>
      </c>
      <c r="AA20" s="117" t="s">
        <v>59</v>
      </c>
      <c r="AB20" s="117" t="s">
        <v>59</v>
      </c>
      <c r="AC20" s="133" t="s">
        <v>494</v>
      </c>
      <c r="AD20" s="117" t="s">
        <v>59</v>
      </c>
      <c r="AE20" s="188" t="s">
        <v>59</v>
      </c>
      <c r="AF20" s="11"/>
      <c r="AG20" s="11"/>
      <c r="AH20" s="11"/>
      <c r="AI20" s="11"/>
      <c r="AJ20" s="11"/>
      <c r="AK20" s="11"/>
      <c r="AL20" s="11"/>
      <c r="AM20" s="11"/>
      <c r="AN20" s="11"/>
      <c r="AO20" s="11"/>
      <c r="AP20" s="11"/>
      <c r="AQ20" s="11"/>
      <c r="AR20" s="11"/>
      <c r="AS20" s="11"/>
      <c r="AT20" s="11"/>
      <c r="AU20" s="11"/>
    </row>
    <row r="21" spans="1:47" ht="132.75" customHeight="1" x14ac:dyDescent="0.2">
      <c r="A21" s="415"/>
      <c r="B21" s="394"/>
      <c r="C21" s="136" t="s">
        <v>495</v>
      </c>
      <c r="D21" s="122" t="s">
        <v>17</v>
      </c>
      <c r="E21" s="125" t="s">
        <v>496</v>
      </c>
      <c r="F21" s="136" t="s">
        <v>514</v>
      </c>
      <c r="G21" s="136" t="s">
        <v>515</v>
      </c>
      <c r="H21" s="136" t="s">
        <v>516</v>
      </c>
      <c r="I21" s="125">
        <v>2</v>
      </c>
      <c r="J21" s="125" t="str">
        <f t="shared" si="0"/>
        <v>Medio</v>
      </c>
      <c r="K21" s="125">
        <v>2</v>
      </c>
      <c r="L21" s="125" t="str">
        <f t="shared" si="1"/>
        <v>Ocasional</v>
      </c>
      <c r="M21" s="125">
        <f t="shared" si="7"/>
        <v>4</v>
      </c>
      <c r="N21" s="125" t="str">
        <f t="shared" si="2"/>
        <v>Bajo</v>
      </c>
      <c r="O21" s="125">
        <v>100</v>
      </c>
      <c r="P21" s="125" t="str">
        <f t="shared" si="3"/>
        <v>Muerte</v>
      </c>
      <c r="Q21" s="125">
        <f t="shared" si="4"/>
        <v>400</v>
      </c>
      <c r="R21" s="117" t="str">
        <f t="shared" si="5"/>
        <v>II</v>
      </c>
      <c r="S21" s="126" t="str">
        <f t="shared" si="6"/>
        <v>No Aceptable  o Aceptable con control específico</v>
      </c>
      <c r="T21" s="126" t="s">
        <v>4</v>
      </c>
      <c r="U21" s="117"/>
      <c r="V21" s="117"/>
      <c r="W21" s="117"/>
      <c r="X21" s="127" t="s">
        <v>497</v>
      </c>
      <c r="Y21" s="117" t="s">
        <v>7</v>
      </c>
      <c r="Z21" s="117" t="s">
        <v>59</v>
      </c>
      <c r="AA21" s="117" t="s">
        <v>59</v>
      </c>
      <c r="AB21" s="125" t="s">
        <v>498</v>
      </c>
      <c r="AC21" s="137" t="s">
        <v>501</v>
      </c>
      <c r="AD21" s="117" t="s">
        <v>59</v>
      </c>
      <c r="AE21" s="188" t="s">
        <v>59</v>
      </c>
      <c r="AF21" s="11"/>
      <c r="AG21" s="11"/>
      <c r="AH21" s="11"/>
      <c r="AI21" s="11"/>
      <c r="AJ21" s="11"/>
      <c r="AK21" s="11"/>
      <c r="AL21" s="11"/>
      <c r="AM21" s="11"/>
      <c r="AN21" s="11"/>
      <c r="AO21" s="11"/>
      <c r="AP21" s="11"/>
      <c r="AQ21" s="11"/>
      <c r="AR21" s="11"/>
      <c r="AS21" s="11"/>
      <c r="AT21" s="11"/>
      <c r="AU21" s="11"/>
    </row>
    <row r="22" spans="1:47" ht="138.75" customHeight="1" x14ac:dyDescent="0.2">
      <c r="A22" s="415"/>
      <c r="B22" s="394"/>
      <c r="C22" s="136" t="s">
        <v>518</v>
      </c>
      <c r="D22" s="123" t="s">
        <v>17</v>
      </c>
      <c r="E22" s="125" t="s">
        <v>521</v>
      </c>
      <c r="F22" s="123" t="s">
        <v>59</v>
      </c>
      <c r="G22" s="136" t="s">
        <v>519</v>
      </c>
      <c r="H22" s="136" t="s">
        <v>520</v>
      </c>
      <c r="I22" s="125">
        <v>2</v>
      </c>
      <c r="J22" s="125" t="str">
        <f t="shared" si="0"/>
        <v>Medio</v>
      </c>
      <c r="K22" s="125">
        <v>2</v>
      </c>
      <c r="L22" s="125" t="str">
        <f t="shared" si="1"/>
        <v>Ocasional</v>
      </c>
      <c r="M22" s="125">
        <f t="shared" si="7"/>
        <v>4</v>
      </c>
      <c r="N22" s="125" t="str">
        <f t="shared" si="2"/>
        <v>Bajo</v>
      </c>
      <c r="O22" s="125">
        <v>60</v>
      </c>
      <c r="P22" s="125" t="str">
        <f t="shared" si="3"/>
        <v>Muy Grave</v>
      </c>
      <c r="Q22" s="125">
        <f t="shared" si="4"/>
        <v>240</v>
      </c>
      <c r="R22" s="125" t="str">
        <f t="shared" si="5"/>
        <v>II</v>
      </c>
      <c r="S22" s="138" t="str">
        <f t="shared" si="6"/>
        <v>No Aceptable  o Aceptable con control específico</v>
      </c>
      <c r="T22" s="138" t="s">
        <v>4</v>
      </c>
      <c r="U22" s="125"/>
      <c r="V22" s="125"/>
      <c r="W22" s="125"/>
      <c r="X22" s="139" t="s">
        <v>523</v>
      </c>
      <c r="Y22" s="125" t="s">
        <v>4</v>
      </c>
      <c r="Z22" s="117" t="s">
        <v>59</v>
      </c>
      <c r="AA22" s="117" t="s">
        <v>59</v>
      </c>
      <c r="AB22" s="117" t="s">
        <v>59</v>
      </c>
      <c r="AC22" s="137" t="s">
        <v>522</v>
      </c>
      <c r="AD22" s="117" t="s">
        <v>59</v>
      </c>
      <c r="AE22" s="188" t="s">
        <v>59</v>
      </c>
      <c r="AF22" s="11"/>
      <c r="AG22" s="11"/>
      <c r="AH22" s="11"/>
      <c r="AI22" s="11"/>
      <c r="AJ22" s="11"/>
      <c r="AK22" s="11"/>
      <c r="AL22" s="11"/>
      <c r="AM22" s="11"/>
      <c r="AN22" s="11"/>
      <c r="AO22" s="11"/>
      <c r="AP22" s="11"/>
      <c r="AQ22" s="11"/>
      <c r="AR22" s="11"/>
      <c r="AS22" s="11"/>
      <c r="AT22" s="11"/>
      <c r="AU22" s="11"/>
    </row>
    <row r="23" spans="1:47" ht="99" customHeight="1" x14ac:dyDescent="0.2">
      <c r="A23" s="415"/>
      <c r="B23" s="394"/>
      <c r="C23" s="117" t="s">
        <v>234</v>
      </c>
      <c r="D23" s="122" t="s">
        <v>324</v>
      </c>
      <c r="E23" s="117" t="s">
        <v>341</v>
      </c>
      <c r="F23" s="123" t="s">
        <v>59</v>
      </c>
      <c r="G23" s="125" t="s">
        <v>540</v>
      </c>
      <c r="H23" s="125" t="s">
        <v>541</v>
      </c>
      <c r="I23" s="117">
        <v>2</v>
      </c>
      <c r="J23" s="117" t="str">
        <f t="shared" si="0"/>
        <v>Medio</v>
      </c>
      <c r="K23" s="117">
        <v>2</v>
      </c>
      <c r="L23" s="117" t="str">
        <f t="shared" si="1"/>
        <v>Ocasional</v>
      </c>
      <c r="M23" s="117">
        <f t="shared" si="7"/>
        <v>4</v>
      </c>
      <c r="N23" s="117" t="str">
        <f t="shared" si="2"/>
        <v>Bajo</v>
      </c>
      <c r="O23" s="117">
        <v>100</v>
      </c>
      <c r="P23" s="117" t="str">
        <f t="shared" si="3"/>
        <v>Muerte</v>
      </c>
      <c r="Q23" s="117">
        <f t="shared" si="4"/>
        <v>400</v>
      </c>
      <c r="R23" s="117" t="str">
        <f t="shared" si="5"/>
        <v>II</v>
      </c>
      <c r="S23" s="126" t="str">
        <f t="shared" si="6"/>
        <v>No Aceptable  o Aceptable con control específico</v>
      </c>
      <c r="T23" s="126" t="s">
        <v>4</v>
      </c>
      <c r="U23" s="117"/>
      <c r="V23" s="117"/>
      <c r="W23" s="117"/>
      <c r="X23" s="127" t="s">
        <v>238</v>
      </c>
      <c r="Y23" s="117" t="s">
        <v>4</v>
      </c>
      <c r="Z23" s="117" t="s">
        <v>59</v>
      </c>
      <c r="AA23" s="117" t="s">
        <v>59</v>
      </c>
      <c r="AB23" s="117" t="s">
        <v>59</v>
      </c>
      <c r="AC23" s="137" t="s">
        <v>517</v>
      </c>
      <c r="AD23" s="117" t="s">
        <v>59</v>
      </c>
      <c r="AE23" s="188" t="s">
        <v>59</v>
      </c>
      <c r="AF23" s="11"/>
      <c r="AG23" s="11"/>
      <c r="AH23" s="11"/>
      <c r="AI23" s="11"/>
      <c r="AJ23" s="11"/>
      <c r="AK23" s="11"/>
      <c r="AL23" s="11"/>
      <c r="AM23" s="11"/>
      <c r="AN23" s="11"/>
      <c r="AO23" s="11"/>
      <c r="AP23" s="11"/>
      <c r="AQ23" s="11"/>
      <c r="AR23" s="11"/>
      <c r="AS23" s="11"/>
      <c r="AT23" s="11"/>
      <c r="AU23" s="11"/>
    </row>
    <row r="24" spans="1:47" ht="15.75" customHeight="1" x14ac:dyDescent="0.2">
      <c r="B24" s="11"/>
      <c r="C24" s="11"/>
      <c r="D24" s="11"/>
      <c r="E24" s="11"/>
      <c r="F24" s="11"/>
      <c r="G24" s="11"/>
      <c r="H24" s="11"/>
      <c r="I24" s="59"/>
      <c r="J24" s="59"/>
      <c r="K24" s="59"/>
      <c r="L24" s="59"/>
      <c r="M24" s="59"/>
      <c r="N24" s="59"/>
      <c r="O24" s="59"/>
      <c r="P24" s="59"/>
      <c r="Q24" s="59"/>
      <c r="R24" s="59"/>
      <c r="S24" s="59"/>
      <c r="T24" s="59"/>
      <c r="U24" s="11"/>
      <c r="V24" s="11"/>
      <c r="W24" s="59"/>
      <c r="X24" s="59"/>
      <c r="Y24" s="59"/>
      <c r="Z24" s="59"/>
      <c r="AA24" s="59"/>
      <c r="AB24" s="59"/>
      <c r="AC24" s="61"/>
      <c r="AD24" s="59"/>
      <c r="AE24" s="11"/>
      <c r="AF24" s="11"/>
      <c r="AG24" s="11"/>
      <c r="AH24" s="11"/>
      <c r="AI24" s="11"/>
      <c r="AJ24" s="11"/>
      <c r="AK24" s="11"/>
      <c r="AL24" s="11"/>
      <c r="AM24" s="11"/>
      <c r="AN24" s="11"/>
      <c r="AO24" s="11"/>
      <c r="AP24" s="11"/>
      <c r="AQ24" s="11"/>
      <c r="AR24" s="11"/>
      <c r="AS24" s="11"/>
      <c r="AT24" s="11"/>
      <c r="AU24" s="11"/>
    </row>
    <row r="25" spans="1:47" ht="15.75" customHeight="1" x14ac:dyDescent="0.2">
      <c r="B25" s="11"/>
      <c r="C25" s="11"/>
      <c r="D25" s="11"/>
      <c r="E25" s="11"/>
      <c r="F25" s="11"/>
      <c r="G25" s="11"/>
      <c r="H25" s="11"/>
      <c r="I25" s="59"/>
      <c r="J25" s="59"/>
      <c r="K25" s="59"/>
      <c r="L25" s="59"/>
      <c r="M25" s="59"/>
      <c r="N25" s="59"/>
      <c r="O25" s="59"/>
      <c r="P25" s="59"/>
      <c r="Q25" s="59"/>
      <c r="R25" s="59"/>
      <c r="S25" s="59"/>
      <c r="T25" s="59"/>
      <c r="U25" s="11"/>
      <c r="V25" s="11"/>
      <c r="W25" s="59"/>
      <c r="X25" s="59"/>
      <c r="Y25" s="59"/>
      <c r="Z25" s="59"/>
      <c r="AA25" s="59"/>
      <c r="AB25" s="59"/>
      <c r="AC25" s="61"/>
      <c r="AD25" s="59"/>
      <c r="AE25" s="11"/>
      <c r="AF25" s="11"/>
      <c r="AG25" s="11"/>
      <c r="AH25" s="11"/>
      <c r="AI25" s="11"/>
      <c r="AJ25" s="11"/>
      <c r="AK25" s="11"/>
      <c r="AL25" s="11"/>
      <c r="AM25" s="11"/>
      <c r="AN25" s="11"/>
      <c r="AO25" s="11"/>
      <c r="AP25" s="11"/>
      <c r="AQ25" s="11"/>
      <c r="AR25" s="11"/>
      <c r="AS25" s="11"/>
      <c r="AT25" s="11"/>
      <c r="AU25" s="11"/>
    </row>
    <row r="26" spans="1:47" ht="15.75" customHeight="1" x14ac:dyDescent="0.2">
      <c r="B26" s="11"/>
      <c r="C26" s="11"/>
      <c r="D26" s="11"/>
      <c r="E26" s="11"/>
      <c r="F26" s="11"/>
      <c r="G26" s="11"/>
      <c r="H26" s="11"/>
      <c r="I26" s="59"/>
      <c r="J26" s="59"/>
      <c r="K26" s="59"/>
      <c r="L26" s="59"/>
      <c r="M26" s="59"/>
      <c r="N26" s="59"/>
      <c r="O26" s="59"/>
      <c r="P26" s="59"/>
      <c r="Q26" s="59"/>
      <c r="R26" s="59"/>
      <c r="S26" s="59"/>
      <c r="T26" s="59"/>
      <c r="U26" s="11"/>
      <c r="V26" s="11"/>
      <c r="W26" s="59"/>
      <c r="X26" s="59"/>
      <c r="Y26" s="59"/>
      <c r="Z26" s="59"/>
      <c r="AA26" s="59"/>
      <c r="AB26" s="59"/>
      <c r="AC26" s="61"/>
      <c r="AD26" s="59"/>
      <c r="AE26" s="11"/>
      <c r="AF26" s="11"/>
      <c r="AG26" s="11"/>
      <c r="AH26" s="11"/>
      <c r="AI26" s="11"/>
      <c r="AJ26" s="11"/>
      <c r="AK26" s="11"/>
      <c r="AL26" s="11"/>
      <c r="AM26" s="11"/>
      <c r="AN26" s="11"/>
      <c r="AO26" s="11"/>
      <c r="AP26" s="11"/>
      <c r="AQ26" s="11"/>
      <c r="AR26" s="11"/>
      <c r="AS26" s="11"/>
      <c r="AT26" s="11"/>
      <c r="AU26" s="11"/>
    </row>
    <row r="27" spans="1:47" ht="15.75" customHeight="1" x14ac:dyDescent="0.2">
      <c r="B27" s="11"/>
      <c r="C27" s="11"/>
      <c r="D27" s="11"/>
      <c r="E27" s="11"/>
      <c r="F27" s="11"/>
      <c r="G27" s="11"/>
      <c r="H27" s="11"/>
      <c r="I27" s="59"/>
      <c r="J27" s="59"/>
      <c r="K27" s="59"/>
      <c r="L27" s="59"/>
      <c r="M27" s="59"/>
      <c r="N27" s="59"/>
      <c r="O27" s="59"/>
      <c r="P27" s="59"/>
      <c r="Q27" s="59"/>
      <c r="R27" s="59"/>
      <c r="S27" s="59"/>
      <c r="T27" s="59"/>
      <c r="U27" s="11"/>
      <c r="V27" s="11"/>
      <c r="W27" s="59"/>
      <c r="X27" s="59"/>
      <c r="Y27" s="59"/>
      <c r="Z27" s="59"/>
      <c r="AA27" s="59"/>
      <c r="AB27" s="59"/>
      <c r="AC27" s="61"/>
      <c r="AD27" s="59"/>
      <c r="AE27" s="11"/>
      <c r="AF27" s="11"/>
      <c r="AG27" s="11"/>
      <c r="AH27" s="11"/>
      <c r="AI27" s="11"/>
      <c r="AJ27" s="11"/>
      <c r="AK27" s="11"/>
      <c r="AL27" s="11"/>
      <c r="AM27" s="11"/>
      <c r="AN27" s="11"/>
      <c r="AO27" s="11"/>
      <c r="AP27" s="11"/>
      <c r="AQ27" s="11"/>
      <c r="AR27" s="11"/>
      <c r="AS27" s="11"/>
      <c r="AT27" s="11"/>
      <c r="AU27" s="11"/>
    </row>
    <row r="28" spans="1:47" ht="15.75" customHeight="1" x14ac:dyDescent="0.2">
      <c r="B28" s="11"/>
      <c r="C28" s="11"/>
      <c r="D28" s="11"/>
      <c r="E28" s="11"/>
      <c r="F28" s="11"/>
      <c r="G28" s="11"/>
      <c r="H28" s="11"/>
      <c r="I28" s="59"/>
      <c r="J28" s="59"/>
      <c r="K28" s="59"/>
      <c r="L28" s="59"/>
      <c r="M28" s="59"/>
      <c r="N28" s="59"/>
      <c r="O28" s="59"/>
      <c r="P28" s="59"/>
      <c r="Q28" s="59"/>
      <c r="R28" s="59"/>
      <c r="S28" s="59"/>
      <c r="T28" s="59"/>
      <c r="U28" s="11"/>
      <c r="V28" s="11"/>
      <c r="W28" s="59"/>
      <c r="X28" s="59"/>
      <c r="Y28" s="59"/>
      <c r="Z28" s="59"/>
      <c r="AA28" s="59"/>
      <c r="AB28" s="59"/>
      <c r="AC28" s="61"/>
      <c r="AD28" s="59"/>
      <c r="AE28" s="11"/>
      <c r="AF28" s="11"/>
      <c r="AG28" s="11"/>
      <c r="AH28" s="11"/>
      <c r="AI28" s="11"/>
      <c r="AJ28" s="11"/>
      <c r="AK28" s="11"/>
      <c r="AL28" s="11"/>
      <c r="AM28" s="11"/>
      <c r="AN28" s="11"/>
      <c r="AO28" s="11"/>
      <c r="AP28" s="11"/>
      <c r="AQ28" s="11"/>
      <c r="AR28" s="11"/>
      <c r="AS28" s="11"/>
      <c r="AT28" s="11"/>
      <c r="AU28" s="11"/>
    </row>
    <row r="29" spans="1:47" ht="15.75" customHeight="1" x14ac:dyDescent="0.2">
      <c r="B29" s="11"/>
      <c r="C29" s="11"/>
      <c r="D29" s="11"/>
      <c r="E29" s="11"/>
      <c r="F29" s="11"/>
      <c r="G29" s="11"/>
      <c r="H29" s="11"/>
      <c r="I29" s="59"/>
      <c r="J29" s="59"/>
      <c r="K29" s="59"/>
      <c r="L29" s="59"/>
      <c r="M29" s="59"/>
      <c r="N29" s="59"/>
      <c r="O29" s="59"/>
      <c r="P29" s="59"/>
      <c r="Q29" s="59"/>
      <c r="R29" s="59"/>
      <c r="S29" s="59"/>
      <c r="T29" s="59"/>
      <c r="U29" s="11"/>
      <c r="V29" s="11"/>
      <c r="W29" s="59"/>
      <c r="X29" s="59"/>
      <c r="Y29" s="59"/>
      <c r="Z29" s="59"/>
      <c r="AA29" s="59"/>
      <c r="AB29" s="59"/>
      <c r="AC29" s="61"/>
      <c r="AD29" s="59"/>
      <c r="AE29" s="11"/>
      <c r="AF29" s="11"/>
      <c r="AG29" s="11"/>
      <c r="AH29" s="11"/>
      <c r="AI29" s="11"/>
      <c r="AJ29" s="11"/>
      <c r="AK29" s="11"/>
      <c r="AL29" s="11"/>
      <c r="AM29" s="11"/>
      <c r="AN29" s="11"/>
      <c r="AO29" s="11"/>
      <c r="AP29" s="11"/>
      <c r="AQ29" s="11"/>
      <c r="AR29" s="11"/>
      <c r="AS29" s="11"/>
      <c r="AT29" s="11"/>
      <c r="AU29" s="11"/>
    </row>
    <row r="30" spans="1:47" ht="15.75" customHeight="1" x14ac:dyDescent="0.2">
      <c r="B30" s="11"/>
      <c r="C30" s="11"/>
      <c r="D30" s="11"/>
      <c r="E30" s="11"/>
      <c r="F30" s="11"/>
      <c r="G30" s="11"/>
      <c r="H30" s="11"/>
      <c r="I30" s="59"/>
      <c r="J30" s="59"/>
      <c r="K30" s="59"/>
      <c r="L30" s="59"/>
      <c r="M30" s="59"/>
      <c r="N30" s="59"/>
      <c r="O30" s="59"/>
      <c r="P30" s="59"/>
      <c r="Q30" s="59"/>
      <c r="R30" s="59"/>
      <c r="S30" s="59"/>
      <c r="T30" s="59"/>
      <c r="U30" s="11"/>
      <c r="V30" s="11"/>
      <c r="W30" s="59"/>
      <c r="X30" s="59"/>
      <c r="Y30" s="59"/>
      <c r="Z30" s="59"/>
      <c r="AA30" s="59"/>
      <c r="AB30" s="59"/>
      <c r="AC30" s="61"/>
      <c r="AD30" s="59"/>
      <c r="AE30" s="11"/>
      <c r="AF30" s="11"/>
      <c r="AG30" s="11"/>
      <c r="AH30" s="11"/>
      <c r="AI30" s="11"/>
      <c r="AJ30" s="11"/>
      <c r="AK30" s="11"/>
      <c r="AL30" s="11"/>
      <c r="AM30" s="11"/>
      <c r="AN30" s="11"/>
      <c r="AO30" s="11"/>
      <c r="AP30" s="11"/>
      <c r="AQ30" s="11"/>
      <c r="AR30" s="11"/>
      <c r="AS30" s="11"/>
      <c r="AT30" s="11"/>
      <c r="AU30" s="11"/>
    </row>
    <row r="31" spans="1:47" ht="15.75" customHeight="1" x14ac:dyDescent="0.2">
      <c r="B31" s="11"/>
      <c r="C31" s="11"/>
      <c r="D31" s="11"/>
      <c r="E31" s="11"/>
      <c r="F31" s="11"/>
      <c r="G31" s="11"/>
      <c r="H31" s="11"/>
      <c r="I31" s="59"/>
      <c r="J31" s="59"/>
      <c r="K31" s="59"/>
      <c r="L31" s="59"/>
      <c r="M31" s="59"/>
      <c r="N31" s="59"/>
      <c r="O31" s="59"/>
      <c r="P31" s="59"/>
      <c r="Q31" s="59"/>
      <c r="R31" s="59"/>
      <c r="S31" s="59"/>
      <c r="T31" s="59"/>
      <c r="U31" s="11"/>
      <c r="V31" s="11"/>
      <c r="W31" s="59"/>
      <c r="X31" s="59"/>
      <c r="Y31" s="59"/>
      <c r="Z31" s="59"/>
      <c r="AA31" s="59"/>
      <c r="AB31" s="59"/>
      <c r="AC31" s="61"/>
      <c r="AD31" s="59"/>
      <c r="AE31" s="11"/>
      <c r="AF31" s="11"/>
      <c r="AG31" s="11"/>
      <c r="AH31" s="11"/>
      <c r="AI31" s="11"/>
      <c r="AJ31" s="11"/>
      <c r="AK31" s="11"/>
      <c r="AL31" s="11"/>
      <c r="AM31" s="11"/>
      <c r="AN31" s="11"/>
      <c r="AO31" s="11"/>
      <c r="AP31" s="11"/>
      <c r="AQ31" s="11"/>
      <c r="AR31" s="11"/>
      <c r="AS31" s="11"/>
      <c r="AT31" s="11"/>
      <c r="AU31" s="11"/>
    </row>
    <row r="32" spans="1:47" ht="15.75" customHeight="1" x14ac:dyDescent="0.2">
      <c r="B32" s="11"/>
      <c r="C32" s="11"/>
      <c r="D32" s="11"/>
      <c r="E32" s="11"/>
      <c r="F32" s="11"/>
      <c r="G32" s="11"/>
      <c r="H32" s="11"/>
      <c r="I32" s="59"/>
      <c r="J32" s="59"/>
      <c r="K32" s="59"/>
      <c r="L32" s="59"/>
      <c r="M32" s="59"/>
      <c r="N32" s="59"/>
      <c r="O32" s="59"/>
      <c r="P32" s="59"/>
      <c r="Q32" s="59"/>
      <c r="R32" s="59"/>
      <c r="S32" s="59"/>
      <c r="T32" s="59"/>
      <c r="U32" s="11"/>
      <c r="V32" s="11"/>
      <c r="W32" s="59"/>
      <c r="X32" s="59"/>
      <c r="Y32" s="59"/>
      <c r="Z32" s="59"/>
      <c r="AA32" s="59"/>
      <c r="AB32" s="59"/>
      <c r="AC32" s="61"/>
      <c r="AD32" s="59"/>
      <c r="AE32" s="11"/>
      <c r="AF32" s="11"/>
      <c r="AG32" s="11"/>
      <c r="AH32" s="11"/>
      <c r="AI32" s="11"/>
      <c r="AJ32" s="11"/>
      <c r="AK32" s="11"/>
      <c r="AL32" s="11"/>
      <c r="AM32" s="11"/>
      <c r="AN32" s="11"/>
      <c r="AO32" s="11"/>
      <c r="AP32" s="11"/>
      <c r="AQ32" s="11"/>
      <c r="AR32" s="11"/>
      <c r="AS32" s="11"/>
      <c r="AT32" s="11"/>
      <c r="AU32" s="11"/>
    </row>
    <row r="33" spans="2:47" ht="15.75" customHeight="1" x14ac:dyDescent="0.2">
      <c r="B33" s="11"/>
      <c r="C33" s="11"/>
      <c r="D33" s="11"/>
      <c r="E33" s="11"/>
      <c r="F33" s="11"/>
      <c r="G33" s="11"/>
      <c r="H33" s="11"/>
      <c r="I33" s="59"/>
      <c r="J33" s="59"/>
      <c r="K33" s="59"/>
      <c r="L33" s="59"/>
      <c r="M33" s="59"/>
      <c r="N33" s="59"/>
      <c r="O33" s="59"/>
      <c r="P33" s="59"/>
      <c r="Q33" s="59"/>
      <c r="R33" s="59"/>
      <c r="S33" s="59"/>
      <c r="T33" s="59"/>
      <c r="U33" s="11"/>
      <c r="V33" s="11"/>
      <c r="W33" s="59"/>
      <c r="X33" s="59"/>
      <c r="Y33" s="59"/>
      <c r="Z33" s="59"/>
      <c r="AA33" s="59"/>
      <c r="AB33" s="59"/>
      <c r="AC33" s="61"/>
      <c r="AD33" s="59"/>
      <c r="AE33" s="11"/>
      <c r="AF33" s="11"/>
      <c r="AG33" s="11"/>
      <c r="AH33" s="11"/>
      <c r="AI33" s="11"/>
      <c r="AJ33" s="11"/>
      <c r="AK33" s="11"/>
      <c r="AL33" s="11"/>
      <c r="AM33" s="11"/>
      <c r="AN33" s="11"/>
      <c r="AO33" s="11"/>
      <c r="AP33" s="11"/>
      <c r="AQ33" s="11"/>
      <c r="AR33" s="11"/>
      <c r="AS33" s="11"/>
      <c r="AT33" s="11"/>
      <c r="AU33" s="11"/>
    </row>
    <row r="34" spans="2:47" ht="15.75" customHeight="1" x14ac:dyDescent="0.2">
      <c r="B34" s="11"/>
      <c r="C34" s="11"/>
      <c r="D34" s="11"/>
      <c r="E34" s="11"/>
      <c r="F34" s="11"/>
      <c r="G34" s="11"/>
      <c r="H34" s="11"/>
      <c r="I34" s="59"/>
      <c r="J34" s="59"/>
      <c r="K34" s="59"/>
      <c r="L34" s="59"/>
      <c r="M34" s="59"/>
      <c r="N34" s="59"/>
      <c r="O34" s="59"/>
      <c r="P34" s="59"/>
      <c r="Q34" s="59"/>
      <c r="R34" s="59"/>
      <c r="S34" s="59"/>
      <c r="T34" s="59"/>
      <c r="U34" s="11"/>
      <c r="V34" s="11"/>
      <c r="W34" s="59"/>
      <c r="X34" s="59"/>
      <c r="Y34" s="59"/>
      <c r="Z34" s="59"/>
      <c r="AA34" s="59"/>
      <c r="AB34" s="59"/>
      <c r="AC34" s="61"/>
      <c r="AD34" s="59"/>
      <c r="AE34" s="11"/>
      <c r="AF34" s="11"/>
      <c r="AG34" s="11"/>
      <c r="AH34" s="11"/>
      <c r="AI34" s="11"/>
      <c r="AJ34" s="11"/>
      <c r="AK34" s="11"/>
      <c r="AL34" s="11"/>
      <c r="AM34" s="11"/>
      <c r="AN34" s="11"/>
      <c r="AO34" s="11"/>
      <c r="AP34" s="11"/>
      <c r="AQ34" s="11"/>
      <c r="AR34" s="11"/>
      <c r="AS34" s="11"/>
      <c r="AT34" s="11"/>
      <c r="AU34" s="11"/>
    </row>
    <row r="35" spans="2:47" ht="15.75" customHeight="1" x14ac:dyDescent="0.2">
      <c r="B35" s="11"/>
      <c r="C35" s="11"/>
      <c r="D35" s="11"/>
      <c r="E35" s="11"/>
      <c r="F35" s="11"/>
      <c r="G35" s="11"/>
      <c r="H35" s="11"/>
      <c r="I35" s="59"/>
      <c r="J35" s="59"/>
      <c r="K35" s="59"/>
      <c r="L35" s="59"/>
      <c r="M35" s="59"/>
      <c r="N35" s="59"/>
      <c r="O35" s="59"/>
      <c r="P35" s="59"/>
      <c r="Q35" s="59"/>
      <c r="R35" s="59"/>
      <c r="S35" s="59"/>
      <c r="T35" s="59"/>
      <c r="U35" s="11"/>
      <c r="V35" s="11"/>
      <c r="W35" s="59"/>
      <c r="X35" s="59"/>
      <c r="Y35" s="59"/>
      <c r="Z35" s="59"/>
      <c r="AA35" s="59"/>
      <c r="AB35" s="59"/>
      <c r="AC35" s="61"/>
      <c r="AD35" s="59"/>
      <c r="AE35" s="11"/>
      <c r="AF35" s="11"/>
      <c r="AG35" s="11"/>
      <c r="AH35" s="11"/>
      <c r="AI35" s="11"/>
      <c r="AJ35" s="11"/>
      <c r="AK35" s="11"/>
      <c r="AL35" s="11"/>
      <c r="AM35" s="11"/>
      <c r="AN35" s="11"/>
      <c r="AO35" s="11"/>
      <c r="AP35" s="11"/>
      <c r="AQ35" s="11"/>
      <c r="AR35" s="11"/>
      <c r="AS35" s="11"/>
      <c r="AT35" s="11"/>
      <c r="AU35" s="11"/>
    </row>
    <row r="36" spans="2:47" ht="15.75" customHeight="1" x14ac:dyDescent="0.2">
      <c r="B36" s="11"/>
      <c r="C36" s="11"/>
      <c r="D36" s="11"/>
      <c r="E36" s="11"/>
      <c r="F36" s="11"/>
      <c r="G36" s="11"/>
      <c r="H36" s="11"/>
      <c r="I36" s="59"/>
      <c r="J36" s="59"/>
      <c r="K36" s="59"/>
      <c r="L36" s="59"/>
      <c r="M36" s="59"/>
      <c r="N36" s="59"/>
      <c r="O36" s="59"/>
      <c r="P36" s="59"/>
      <c r="Q36" s="59"/>
      <c r="R36" s="59"/>
      <c r="S36" s="59"/>
      <c r="T36" s="59"/>
      <c r="U36" s="11"/>
      <c r="V36" s="11"/>
      <c r="W36" s="59"/>
      <c r="X36" s="59"/>
      <c r="Y36" s="59"/>
      <c r="Z36" s="59"/>
      <c r="AA36" s="59"/>
      <c r="AB36" s="59"/>
      <c r="AC36" s="61"/>
      <c r="AD36" s="59"/>
      <c r="AE36" s="11"/>
      <c r="AF36" s="11"/>
      <c r="AG36" s="11"/>
      <c r="AH36" s="11"/>
      <c r="AI36" s="11"/>
      <c r="AJ36" s="11"/>
      <c r="AK36" s="11"/>
      <c r="AL36" s="11"/>
      <c r="AM36" s="11"/>
      <c r="AN36" s="11"/>
      <c r="AO36" s="11"/>
      <c r="AP36" s="11"/>
      <c r="AQ36" s="11"/>
      <c r="AR36" s="11"/>
      <c r="AS36" s="11"/>
      <c r="AT36" s="11"/>
      <c r="AU36" s="11"/>
    </row>
    <row r="37" spans="2:47" ht="15.75" customHeight="1" x14ac:dyDescent="0.2">
      <c r="B37" s="11"/>
      <c r="C37" s="11"/>
      <c r="D37" s="11"/>
      <c r="E37" s="11"/>
      <c r="F37" s="11"/>
      <c r="G37" s="11"/>
      <c r="H37" s="11"/>
      <c r="I37" s="59"/>
      <c r="J37" s="59"/>
      <c r="K37" s="59"/>
      <c r="L37" s="59"/>
      <c r="M37" s="59"/>
      <c r="N37" s="59"/>
      <c r="O37" s="59"/>
      <c r="P37" s="59"/>
      <c r="Q37" s="59"/>
      <c r="R37" s="59"/>
      <c r="S37" s="59"/>
      <c r="T37" s="59"/>
      <c r="U37" s="11"/>
      <c r="V37" s="11"/>
      <c r="W37" s="59"/>
      <c r="X37" s="59"/>
      <c r="Y37" s="59"/>
      <c r="Z37" s="59"/>
      <c r="AA37" s="59"/>
      <c r="AB37" s="59"/>
      <c r="AC37" s="61"/>
      <c r="AD37" s="59"/>
      <c r="AE37" s="11"/>
      <c r="AF37" s="11"/>
      <c r="AG37" s="11"/>
      <c r="AH37" s="11"/>
      <c r="AI37" s="11"/>
      <c r="AJ37" s="11"/>
      <c r="AK37" s="11"/>
      <c r="AL37" s="11"/>
      <c r="AM37" s="11"/>
      <c r="AN37" s="11"/>
      <c r="AO37" s="11"/>
      <c r="AP37" s="11"/>
      <c r="AQ37" s="11"/>
      <c r="AR37" s="11"/>
      <c r="AS37" s="11"/>
      <c r="AT37" s="11"/>
      <c r="AU37" s="11"/>
    </row>
    <row r="38" spans="2:47" ht="15.75" customHeight="1" x14ac:dyDescent="0.2">
      <c r="B38" s="11"/>
      <c r="C38" s="11"/>
      <c r="D38" s="11"/>
      <c r="E38" s="11"/>
      <c r="F38" s="11"/>
      <c r="G38" s="11"/>
      <c r="H38" s="11"/>
      <c r="I38" s="59"/>
      <c r="J38" s="59"/>
      <c r="K38" s="59"/>
      <c r="L38" s="59"/>
      <c r="M38" s="59"/>
      <c r="N38" s="59"/>
      <c r="O38" s="59"/>
      <c r="P38" s="59"/>
      <c r="Q38" s="59"/>
      <c r="R38" s="59"/>
      <c r="S38" s="59"/>
      <c r="T38" s="59"/>
      <c r="U38" s="11"/>
      <c r="V38" s="11"/>
      <c r="W38" s="59"/>
      <c r="X38" s="59"/>
      <c r="Y38" s="59"/>
      <c r="Z38" s="59"/>
      <c r="AA38" s="59"/>
      <c r="AB38" s="59"/>
      <c r="AC38" s="61"/>
      <c r="AD38" s="59"/>
      <c r="AE38" s="11"/>
      <c r="AF38" s="11"/>
      <c r="AG38" s="11"/>
      <c r="AH38" s="11"/>
      <c r="AI38" s="11"/>
      <c r="AJ38" s="11"/>
      <c r="AK38" s="11"/>
      <c r="AL38" s="11"/>
      <c r="AM38" s="11"/>
      <c r="AN38" s="11"/>
      <c r="AO38" s="11"/>
      <c r="AP38" s="11"/>
      <c r="AQ38" s="11"/>
      <c r="AR38" s="11"/>
      <c r="AS38" s="11"/>
      <c r="AT38" s="11"/>
      <c r="AU38" s="11"/>
    </row>
    <row r="39" spans="2:47" ht="15.75" customHeight="1" x14ac:dyDescent="0.2">
      <c r="B39" s="11"/>
      <c r="C39" s="11"/>
      <c r="D39" s="11"/>
      <c r="E39" s="11"/>
      <c r="F39" s="11"/>
      <c r="G39" s="11"/>
      <c r="H39" s="11"/>
      <c r="I39" s="59"/>
      <c r="J39" s="59"/>
      <c r="K39" s="59"/>
      <c r="L39" s="59"/>
      <c r="M39" s="59"/>
      <c r="N39" s="59"/>
      <c r="O39" s="59"/>
      <c r="P39" s="59"/>
      <c r="Q39" s="59"/>
      <c r="R39" s="59"/>
      <c r="S39" s="59"/>
      <c r="T39" s="59"/>
      <c r="U39" s="11"/>
      <c r="V39" s="11"/>
      <c r="W39" s="59"/>
      <c r="X39" s="59"/>
      <c r="Y39" s="59"/>
      <c r="Z39" s="59"/>
      <c r="AA39" s="59"/>
      <c r="AB39" s="59"/>
      <c r="AC39" s="61"/>
      <c r="AD39" s="59"/>
      <c r="AE39" s="11"/>
      <c r="AF39" s="11"/>
      <c r="AG39" s="11"/>
      <c r="AH39" s="11"/>
      <c r="AI39" s="11"/>
      <c r="AJ39" s="11"/>
      <c r="AK39" s="11"/>
      <c r="AL39" s="11"/>
      <c r="AM39" s="11"/>
      <c r="AN39" s="11"/>
      <c r="AO39" s="11"/>
      <c r="AP39" s="11"/>
      <c r="AQ39" s="11"/>
      <c r="AR39" s="11"/>
      <c r="AS39" s="11"/>
      <c r="AT39" s="11"/>
      <c r="AU39" s="11"/>
    </row>
    <row r="40" spans="2:47" ht="15.75" customHeight="1" x14ac:dyDescent="0.2">
      <c r="B40" s="11"/>
      <c r="C40" s="11"/>
      <c r="D40" s="11"/>
      <c r="E40" s="11"/>
      <c r="F40" s="11"/>
      <c r="G40" s="11"/>
      <c r="H40" s="11"/>
      <c r="I40" s="59"/>
      <c r="J40" s="59"/>
      <c r="K40" s="59"/>
      <c r="L40" s="59"/>
      <c r="M40" s="59"/>
      <c r="N40" s="59"/>
      <c r="O40" s="59"/>
      <c r="P40" s="59"/>
      <c r="Q40" s="59"/>
      <c r="R40" s="59"/>
      <c r="S40" s="59"/>
      <c r="T40" s="59"/>
      <c r="U40" s="11"/>
      <c r="V40" s="11"/>
      <c r="W40" s="59"/>
      <c r="X40" s="59"/>
      <c r="Y40" s="59"/>
      <c r="Z40" s="59"/>
      <c r="AA40" s="59"/>
      <c r="AB40" s="59"/>
      <c r="AC40" s="61"/>
      <c r="AD40" s="59"/>
      <c r="AE40" s="11"/>
      <c r="AF40" s="11"/>
      <c r="AG40" s="11"/>
      <c r="AH40" s="11"/>
      <c r="AI40" s="11"/>
      <c r="AJ40" s="11"/>
      <c r="AK40" s="11"/>
      <c r="AL40" s="11"/>
      <c r="AM40" s="11"/>
      <c r="AN40" s="11"/>
      <c r="AO40" s="11"/>
      <c r="AP40" s="11"/>
      <c r="AQ40" s="11"/>
      <c r="AR40" s="11"/>
      <c r="AS40" s="11"/>
      <c r="AT40" s="11"/>
      <c r="AU40" s="11"/>
    </row>
    <row r="41" spans="2:47" ht="15.75" customHeight="1" x14ac:dyDescent="0.2">
      <c r="B41" s="11"/>
      <c r="C41" s="11"/>
      <c r="D41" s="11"/>
      <c r="E41" s="11"/>
      <c r="F41" s="11"/>
      <c r="G41" s="11"/>
      <c r="H41" s="11"/>
      <c r="I41" s="59"/>
      <c r="J41" s="59"/>
      <c r="K41" s="59"/>
      <c r="L41" s="59"/>
      <c r="M41" s="59"/>
      <c r="N41" s="59"/>
      <c r="O41" s="59"/>
      <c r="P41" s="59"/>
      <c r="Q41" s="59"/>
      <c r="R41" s="59"/>
      <c r="S41" s="59"/>
      <c r="T41" s="59"/>
      <c r="U41" s="11"/>
      <c r="V41" s="11"/>
      <c r="W41" s="59"/>
      <c r="X41" s="59"/>
      <c r="Y41" s="59"/>
      <c r="Z41" s="59"/>
      <c r="AA41" s="59"/>
      <c r="AB41" s="59"/>
      <c r="AC41" s="61"/>
      <c r="AD41" s="59"/>
      <c r="AE41" s="11"/>
      <c r="AF41" s="11"/>
      <c r="AG41" s="11"/>
      <c r="AH41" s="11"/>
      <c r="AI41" s="11"/>
      <c r="AJ41" s="11"/>
      <c r="AK41" s="11"/>
      <c r="AL41" s="11"/>
      <c r="AM41" s="11"/>
      <c r="AN41" s="11"/>
      <c r="AO41" s="11"/>
      <c r="AP41" s="11"/>
      <c r="AQ41" s="11"/>
      <c r="AR41" s="11"/>
      <c r="AS41" s="11"/>
      <c r="AT41" s="11"/>
      <c r="AU41" s="11"/>
    </row>
    <row r="42" spans="2:47" ht="15.75" customHeight="1" x14ac:dyDescent="0.2">
      <c r="B42" s="11"/>
      <c r="C42" s="11"/>
      <c r="D42" s="11"/>
      <c r="E42" s="11"/>
      <c r="F42" s="11"/>
      <c r="G42" s="11"/>
      <c r="H42" s="11"/>
      <c r="I42" s="59"/>
      <c r="J42" s="59"/>
      <c r="K42" s="59"/>
      <c r="L42" s="59"/>
      <c r="M42" s="59"/>
      <c r="N42" s="59"/>
      <c r="O42" s="59"/>
      <c r="P42" s="59"/>
      <c r="Q42" s="59"/>
      <c r="R42" s="59"/>
      <c r="S42" s="59"/>
      <c r="T42" s="59"/>
      <c r="U42" s="11"/>
      <c r="V42" s="11"/>
      <c r="W42" s="59"/>
      <c r="X42" s="59"/>
      <c r="Y42" s="59"/>
      <c r="Z42" s="59"/>
      <c r="AA42" s="59"/>
      <c r="AB42" s="59"/>
      <c r="AC42" s="61"/>
      <c r="AD42" s="59"/>
      <c r="AE42" s="11"/>
      <c r="AF42" s="11"/>
      <c r="AG42" s="11"/>
      <c r="AH42" s="11"/>
      <c r="AI42" s="11"/>
      <c r="AJ42" s="11"/>
      <c r="AK42" s="11"/>
      <c r="AL42" s="11"/>
      <c r="AM42" s="11"/>
      <c r="AN42" s="11"/>
      <c r="AO42" s="11"/>
      <c r="AP42" s="11"/>
      <c r="AQ42" s="11"/>
      <c r="AR42" s="11"/>
      <c r="AS42" s="11"/>
      <c r="AT42" s="11"/>
      <c r="AU42" s="11"/>
    </row>
    <row r="43" spans="2:47" ht="15.75" customHeight="1" x14ac:dyDescent="0.2">
      <c r="B43" s="11"/>
      <c r="C43" s="11"/>
      <c r="D43" s="11"/>
      <c r="E43" s="11"/>
      <c r="F43" s="11"/>
      <c r="G43" s="11"/>
      <c r="H43" s="11"/>
      <c r="I43" s="59"/>
      <c r="J43" s="59"/>
      <c r="K43" s="59"/>
      <c r="L43" s="59"/>
      <c r="M43" s="59"/>
      <c r="N43" s="59"/>
      <c r="O43" s="59"/>
      <c r="P43" s="59"/>
      <c r="Q43" s="59"/>
      <c r="R43" s="59"/>
      <c r="S43" s="59"/>
      <c r="T43" s="59"/>
      <c r="U43" s="11"/>
      <c r="V43" s="11"/>
      <c r="W43" s="59"/>
      <c r="X43" s="59"/>
      <c r="Y43" s="59"/>
      <c r="Z43" s="59"/>
      <c r="AA43" s="59"/>
      <c r="AB43" s="59"/>
      <c r="AC43" s="61"/>
      <c r="AD43" s="59"/>
      <c r="AE43" s="11"/>
      <c r="AF43" s="11"/>
      <c r="AG43" s="11"/>
      <c r="AH43" s="11"/>
      <c r="AI43" s="11"/>
      <c r="AJ43" s="11"/>
      <c r="AK43" s="11"/>
      <c r="AL43" s="11"/>
      <c r="AM43" s="11"/>
      <c r="AN43" s="11"/>
      <c r="AO43" s="11"/>
      <c r="AP43" s="11"/>
      <c r="AQ43" s="11"/>
      <c r="AR43" s="11"/>
      <c r="AS43" s="11"/>
      <c r="AT43" s="11"/>
      <c r="AU43" s="11"/>
    </row>
    <row r="44" spans="2:47" ht="15.75" customHeight="1" x14ac:dyDescent="0.2">
      <c r="B44" s="11"/>
      <c r="C44" s="11"/>
      <c r="D44" s="11"/>
      <c r="E44" s="11"/>
      <c r="F44" s="11"/>
      <c r="G44" s="11"/>
      <c r="H44" s="11"/>
      <c r="I44" s="59"/>
      <c r="J44" s="59"/>
      <c r="K44" s="59"/>
      <c r="L44" s="59"/>
      <c r="M44" s="59"/>
      <c r="N44" s="59"/>
      <c r="O44" s="59"/>
      <c r="P44" s="59"/>
      <c r="Q44" s="59"/>
      <c r="R44" s="59"/>
      <c r="S44" s="59"/>
      <c r="T44" s="59"/>
      <c r="U44" s="11"/>
      <c r="V44" s="11"/>
      <c r="W44" s="59"/>
      <c r="X44" s="59"/>
      <c r="Y44" s="59"/>
      <c r="Z44" s="59"/>
      <c r="AA44" s="59"/>
      <c r="AB44" s="59"/>
      <c r="AC44" s="61"/>
      <c r="AD44" s="59"/>
      <c r="AE44" s="11"/>
      <c r="AF44" s="11"/>
      <c r="AG44" s="11"/>
      <c r="AH44" s="11"/>
      <c r="AI44" s="11"/>
      <c r="AJ44" s="11"/>
      <c r="AK44" s="11"/>
      <c r="AL44" s="11"/>
      <c r="AM44" s="11"/>
      <c r="AN44" s="11"/>
      <c r="AO44" s="11"/>
      <c r="AP44" s="11"/>
      <c r="AQ44" s="11"/>
      <c r="AR44" s="11"/>
      <c r="AS44" s="11"/>
      <c r="AT44" s="11"/>
      <c r="AU44" s="11"/>
    </row>
    <row r="45" spans="2:47" ht="15.75" customHeight="1" x14ac:dyDescent="0.2">
      <c r="B45" s="11"/>
      <c r="C45" s="11"/>
      <c r="D45" s="11"/>
      <c r="E45" s="11"/>
      <c r="F45" s="11"/>
      <c r="G45" s="11"/>
      <c r="H45" s="11"/>
      <c r="I45" s="59"/>
      <c r="J45" s="59"/>
      <c r="K45" s="59"/>
      <c r="L45" s="59"/>
      <c r="M45" s="59"/>
      <c r="N45" s="59"/>
      <c r="O45" s="59"/>
      <c r="P45" s="59"/>
      <c r="Q45" s="59"/>
      <c r="R45" s="59"/>
      <c r="S45" s="59"/>
      <c r="T45" s="59"/>
      <c r="U45" s="11"/>
      <c r="V45" s="11"/>
      <c r="W45" s="59"/>
      <c r="X45" s="59"/>
      <c r="Y45" s="59"/>
      <c r="Z45" s="59"/>
      <c r="AA45" s="59"/>
      <c r="AB45" s="59"/>
      <c r="AC45" s="61"/>
      <c r="AD45" s="59"/>
      <c r="AE45" s="11"/>
      <c r="AF45" s="11"/>
      <c r="AG45" s="11"/>
      <c r="AH45" s="11"/>
      <c r="AI45" s="11"/>
      <c r="AJ45" s="11"/>
      <c r="AK45" s="11"/>
      <c r="AL45" s="11"/>
      <c r="AM45" s="11"/>
      <c r="AN45" s="11"/>
      <c r="AO45" s="11"/>
      <c r="AP45" s="11"/>
      <c r="AQ45" s="11"/>
      <c r="AR45" s="11"/>
      <c r="AS45" s="11"/>
      <c r="AT45" s="11"/>
      <c r="AU45" s="11"/>
    </row>
    <row r="46" spans="2:47" ht="15.75" customHeight="1" x14ac:dyDescent="0.2">
      <c r="B46" s="11"/>
      <c r="C46" s="11"/>
      <c r="D46" s="11"/>
      <c r="E46" s="11"/>
      <c r="F46" s="11"/>
      <c r="G46" s="11"/>
      <c r="H46" s="11"/>
      <c r="I46" s="59"/>
      <c r="J46" s="59"/>
      <c r="K46" s="59"/>
      <c r="L46" s="59"/>
      <c r="M46" s="59"/>
      <c r="N46" s="59"/>
      <c r="O46" s="59"/>
      <c r="P46" s="59"/>
      <c r="Q46" s="59"/>
      <c r="R46" s="59"/>
      <c r="S46" s="59"/>
      <c r="T46" s="59"/>
      <c r="U46" s="11"/>
      <c r="V46" s="11"/>
      <c r="W46" s="59"/>
      <c r="X46" s="59"/>
      <c r="Y46" s="59"/>
      <c r="Z46" s="59"/>
      <c r="AA46" s="59"/>
      <c r="AB46" s="59"/>
      <c r="AC46" s="61"/>
      <c r="AD46" s="59"/>
      <c r="AE46" s="11"/>
      <c r="AF46" s="11"/>
      <c r="AG46" s="11"/>
      <c r="AH46" s="11"/>
      <c r="AI46" s="11"/>
      <c r="AJ46" s="11"/>
      <c r="AK46" s="11"/>
      <c r="AL46" s="11"/>
      <c r="AM46" s="11"/>
      <c r="AN46" s="11"/>
      <c r="AO46" s="11"/>
      <c r="AP46" s="11"/>
      <c r="AQ46" s="11"/>
      <c r="AR46" s="11"/>
      <c r="AS46" s="11"/>
      <c r="AT46" s="11"/>
      <c r="AU46" s="11"/>
    </row>
    <row r="47" spans="2:47" ht="15.75" customHeight="1" x14ac:dyDescent="0.2">
      <c r="B47" s="11"/>
      <c r="C47" s="11"/>
      <c r="D47" s="11"/>
      <c r="E47" s="11"/>
      <c r="F47" s="11"/>
      <c r="G47" s="11"/>
      <c r="H47" s="11"/>
      <c r="I47" s="59"/>
      <c r="J47" s="59"/>
      <c r="K47" s="59"/>
      <c r="L47" s="59"/>
      <c r="M47" s="59"/>
      <c r="N47" s="59"/>
      <c r="O47" s="59"/>
      <c r="P47" s="59"/>
      <c r="Q47" s="59"/>
      <c r="R47" s="59"/>
      <c r="S47" s="59"/>
      <c r="T47" s="59"/>
      <c r="U47" s="11"/>
      <c r="V47" s="11"/>
      <c r="W47" s="59"/>
      <c r="X47" s="59"/>
      <c r="Y47" s="59"/>
      <c r="Z47" s="59"/>
      <c r="AA47" s="59"/>
      <c r="AB47" s="59"/>
      <c r="AC47" s="61"/>
      <c r="AD47" s="59"/>
      <c r="AE47" s="11"/>
      <c r="AF47" s="11"/>
      <c r="AG47" s="11"/>
      <c r="AH47" s="11"/>
      <c r="AI47" s="11"/>
      <c r="AJ47" s="11"/>
      <c r="AK47" s="11"/>
      <c r="AL47" s="11"/>
      <c r="AM47" s="11"/>
      <c r="AN47" s="11"/>
      <c r="AO47" s="11"/>
      <c r="AP47" s="11"/>
      <c r="AQ47" s="11"/>
      <c r="AR47" s="11"/>
      <c r="AS47" s="11"/>
      <c r="AT47" s="11"/>
      <c r="AU47" s="11"/>
    </row>
    <row r="48" spans="2:47" ht="15.75" customHeight="1" x14ac:dyDescent="0.2">
      <c r="B48" s="11"/>
      <c r="C48" s="11"/>
      <c r="D48" s="11"/>
      <c r="E48" s="11"/>
      <c r="F48" s="11"/>
      <c r="G48" s="11"/>
      <c r="H48" s="11"/>
      <c r="I48" s="59"/>
      <c r="J48" s="59"/>
      <c r="K48" s="59"/>
      <c r="L48" s="59"/>
      <c r="M48" s="59"/>
      <c r="N48" s="59"/>
      <c r="O48" s="59"/>
      <c r="P48" s="59"/>
      <c r="Q48" s="59"/>
      <c r="R48" s="59"/>
      <c r="S48" s="59"/>
      <c r="T48" s="59"/>
      <c r="U48" s="11"/>
      <c r="V48" s="11"/>
      <c r="W48" s="59"/>
      <c r="X48" s="59"/>
      <c r="Y48" s="59"/>
      <c r="Z48" s="59"/>
      <c r="AA48" s="59"/>
      <c r="AB48" s="59"/>
      <c r="AC48" s="61"/>
      <c r="AD48" s="59"/>
      <c r="AE48" s="11"/>
      <c r="AF48" s="11"/>
      <c r="AG48" s="11"/>
      <c r="AH48" s="11"/>
      <c r="AI48" s="11"/>
      <c r="AJ48" s="11"/>
      <c r="AK48" s="11"/>
      <c r="AL48" s="11"/>
      <c r="AM48" s="11"/>
      <c r="AN48" s="11"/>
      <c r="AO48" s="11"/>
      <c r="AP48" s="11"/>
      <c r="AQ48" s="11"/>
      <c r="AR48" s="11"/>
      <c r="AS48" s="11"/>
      <c r="AT48" s="11"/>
      <c r="AU48" s="11"/>
    </row>
    <row r="49" spans="2:47" ht="15.75" customHeight="1" x14ac:dyDescent="0.2">
      <c r="B49" s="11"/>
      <c r="C49" s="11"/>
      <c r="D49" s="11"/>
      <c r="E49" s="11"/>
      <c r="F49" s="11"/>
      <c r="G49" s="11"/>
      <c r="H49" s="11"/>
      <c r="I49" s="59"/>
      <c r="J49" s="59"/>
      <c r="K49" s="59"/>
      <c r="L49" s="59"/>
      <c r="M49" s="59"/>
      <c r="N49" s="59"/>
      <c r="O49" s="59"/>
      <c r="P49" s="59"/>
      <c r="Q49" s="59"/>
      <c r="R49" s="59"/>
      <c r="S49" s="59"/>
      <c r="T49" s="59"/>
      <c r="U49" s="11"/>
      <c r="V49" s="11"/>
      <c r="W49" s="59"/>
      <c r="X49" s="59"/>
      <c r="Y49" s="59"/>
      <c r="Z49" s="59"/>
      <c r="AA49" s="59"/>
      <c r="AB49" s="59"/>
      <c r="AC49" s="61"/>
      <c r="AD49" s="59"/>
      <c r="AE49" s="11"/>
      <c r="AF49" s="11"/>
      <c r="AG49" s="11"/>
      <c r="AH49" s="11"/>
      <c r="AI49" s="11"/>
      <c r="AJ49" s="11"/>
      <c r="AK49" s="11"/>
      <c r="AL49" s="11"/>
      <c r="AM49" s="11"/>
      <c r="AN49" s="11"/>
      <c r="AO49" s="11"/>
      <c r="AP49" s="11"/>
      <c r="AQ49" s="11"/>
      <c r="AR49" s="11"/>
      <c r="AS49" s="11"/>
      <c r="AT49" s="11"/>
      <c r="AU49" s="11"/>
    </row>
    <row r="50" spans="2:47" ht="15.75" customHeight="1" x14ac:dyDescent="0.2">
      <c r="B50" s="11"/>
      <c r="C50" s="11"/>
      <c r="D50" s="11"/>
      <c r="E50" s="11"/>
      <c r="F50" s="11"/>
      <c r="G50" s="11"/>
      <c r="H50" s="11"/>
      <c r="I50" s="59"/>
      <c r="J50" s="59"/>
      <c r="K50" s="59"/>
      <c r="L50" s="59"/>
      <c r="M50" s="59"/>
      <c r="N50" s="59"/>
      <c r="O50" s="59"/>
      <c r="P50" s="59"/>
      <c r="Q50" s="59"/>
      <c r="R50" s="59"/>
      <c r="S50" s="59"/>
      <c r="T50" s="59"/>
      <c r="U50" s="11"/>
      <c r="V50" s="11"/>
      <c r="W50" s="59"/>
      <c r="X50" s="59"/>
      <c r="Y50" s="59"/>
      <c r="Z50" s="59"/>
      <c r="AA50" s="59"/>
      <c r="AB50" s="59"/>
      <c r="AC50" s="61"/>
      <c r="AD50" s="59"/>
      <c r="AE50" s="11"/>
      <c r="AF50" s="11"/>
      <c r="AG50" s="11"/>
      <c r="AH50" s="11"/>
      <c r="AI50" s="11"/>
      <c r="AJ50" s="11"/>
      <c r="AK50" s="11"/>
      <c r="AL50" s="11"/>
      <c r="AM50" s="11"/>
      <c r="AN50" s="11"/>
      <c r="AO50" s="11"/>
      <c r="AP50" s="11"/>
      <c r="AQ50" s="11"/>
      <c r="AR50" s="11"/>
      <c r="AS50" s="11"/>
      <c r="AT50" s="11"/>
      <c r="AU50" s="11"/>
    </row>
    <row r="51" spans="2:47" ht="15.75" customHeight="1" x14ac:dyDescent="0.2">
      <c r="B51" s="11"/>
      <c r="C51" s="11"/>
      <c r="D51" s="11"/>
      <c r="E51" s="11"/>
      <c r="F51" s="11"/>
      <c r="G51" s="11"/>
      <c r="H51" s="11"/>
      <c r="I51" s="59"/>
      <c r="J51" s="59"/>
      <c r="K51" s="59"/>
      <c r="L51" s="59"/>
      <c r="M51" s="59"/>
      <c r="N51" s="59"/>
      <c r="O51" s="59"/>
      <c r="P51" s="59"/>
      <c r="Q51" s="59"/>
      <c r="R51" s="59"/>
      <c r="S51" s="59"/>
      <c r="T51" s="59"/>
      <c r="U51" s="11"/>
      <c r="V51" s="11"/>
      <c r="W51" s="59"/>
      <c r="X51" s="59"/>
      <c r="Y51" s="59"/>
      <c r="Z51" s="59"/>
      <c r="AA51" s="59"/>
      <c r="AB51" s="59"/>
      <c r="AC51" s="61"/>
      <c r="AD51" s="59"/>
      <c r="AE51" s="11"/>
      <c r="AF51" s="11"/>
      <c r="AG51" s="11"/>
      <c r="AH51" s="11"/>
      <c r="AI51" s="11"/>
      <c r="AJ51" s="11"/>
      <c r="AK51" s="11"/>
      <c r="AL51" s="11"/>
      <c r="AM51" s="11"/>
      <c r="AN51" s="11"/>
      <c r="AO51" s="11"/>
      <c r="AP51" s="11"/>
      <c r="AQ51" s="11"/>
      <c r="AR51" s="11"/>
      <c r="AS51" s="11"/>
      <c r="AT51" s="11"/>
      <c r="AU51" s="11"/>
    </row>
    <row r="52" spans="2:47" ht="15.75" customHeight="1" x14ac:dyDescent="0.2">
      <c r="B52" s="11"/>
      <c r="C52" s="11"/>
      <c r="D52" s="11"/>
      <c r="E52" s="11"/>
      <c r="F52" s="11"/>
      <c r="G52" s="11"/>
      <c r="H52" s="11"/>
      <c r="I52" s="59"/>
      <c r="J52" s="59"/>
      <c r="K52" s="59"/>
      <c r="L52" s="59"/>
      <c r="M52" s="59"/>
      <c r="N52" s="59"/>
      <c r="O52" s="59"/>
      <c r="P52" s="59"/>
      <c r="Q52" s="59"/>
      <c r="R52" s="59"/>
      <c r="S52" s="59"/>
      <c r="T52" s="59"/>
      <c r="U52" s="11"/>
      <c r="V52" s="11"/>
      <c r="W52" s="59"/>
      <c r="X52" s="59"/>
      <c r="Y52" s="59"/>
      <c r="Z52" s="59"/>
      <c r="AA52" s="59"/>
      <c r="AB52" s="59"/>
      <c r="AC52" s="61"/>
      <c r="AD52" s="59"/>
      <c r="AE52" s="11"/>
      <c r="AF52" s="11"/>
      <c r="AG52" s="11"/>
      <c r="AH52" s="11"/>
      <c r="AI52" s="11"/>
      <c r="AJ52" s="11"/>
      <c r="AK52" s="11"/>
      <c r="AL52" s="11"/>
      <c r="AM52" s="11"/>
      <c r="AN52" s="11"/>
      <c r="AO52" s="11"/>
      <c r="AP52" s="11"/>
      <c r="AQ52" s="11"/>
      <c r="AR52" s="11"/>
      <c r="AS52" s="11"/>
      <c r="AT52" s="11"/>
      <c r="AU52" s="11"/>
    </row>
    <row r="53" spans="2:47" ht="15.75" customHeight="1" x14ac:dyDescent="0.2">
      <c r="B53" s="11"/>
      <c r="C53" s="11"/>
      <c r="D53" s="11"/>
      <c r="E53" s="11"/>
      <c r="F53" s="11"/>
      <c r="G53" s="11"/>
      <c r="H53" s="11"/>
      <c r="I53" s="59"/>
      <c r="J53" s="59"/>
      <c r="K53" s="59"/>
      <c r="L53" s="59"/>
      <c r="M53" s="59"/>
      <c r="N53" s="59"/>
      <c r="O53" s="59"/>
      <c r="P53" s="59"/>
      <c r="Q53" s="59"/>
      <c r="R53" s="59"/>
      <c r="S53" s="59"/>
      <c r="T53" s="59"/>
      <c r="U53" s="11"/>
      <c r="V53" s="11"/>
      <c r="W53" s="59"/>
      <c r="X53" s="59"/>
      <c r="Y53" s="59"/>
      <c r="Z53" s="59"/>
      <c r="AA53" s="59"/>
      <c r="AB53" s="59"/>
      <c r="AC53" s="61"/>
      <c r="AD53" s="59"/>
      <c r="AE53" s="11"/>
      <c r="AF53" s="11"/>
      <c r="AG53" s="11"/>
      <c r="AH53" s="11"/>
      <c r="AI53" s="11"/>
      <c r="AJ53" s="11"/>
      <c r="AK53" s="11"/>
      <c r="AL53" s="11"/>
      <c r="AM53" s="11"/>
      <c r="AN53" s="11"/>
      <c r="AO53" s="11"/>
      <c r="AP53" s="11"/>
      <c r="AQ53" s="11"/>
      <c r="AR53" s="11"/>
      <c r="AS53" s="11"/>
      <c r="AT53" s="11"/>
      <c r="AU53" s="11"/>
    </row>
    <row r="54" spans="2:47" ht="15.75" customHeight="1" x14ac:dyDescent="0.2">
      <c r="B54" s="11"/>
      <c r="C54" s="11"/>
      <c r="D54" s="11"/>
      <c r="E54" s="11"/>
      <c r="F54" s="11"/>
      <c r="G54" s="11"/>
      <c r="H54" s="11"/>
      <c r="I54" s="59"/>
      <c r="J54" s="59"/>
      <c r="K54" s="59"/>
      <c r="L54" s="59"/>
      <c r="M54" s="59"/>
      <c r="N54" s="59"/>
      <c r="O54" s="59"/>
      <c r="P54" s="59"/>
      <c r="Q54" s="59"/>
      <c r="R54" s="59"/>
      <c r="S54" s="59"/>
      <c r="T54" s="59"/>
      <c r="U54" s="11"/>
      <c r="V54" s="11"/>
      <c r="W54" s="59"/>
      <c r="X54" s="59"/>
      <c r="Y54" s="59"/>
      <c r="Z54" s="59"/>
      <c r="AA54" s="59"/>
      <c r="AB54" s="59"/>
      <c r="AC54" s="61"/>
      <c r="AD54" s="59"/>
      <c r="AE54" s="11"/>
      <c r="AF54" s="11"/>
      <c r="AG54" s="11"/>
      <c r="AH54" s="11"/>
      <c r="AI54" s="11"/>
      <c r="AJ54" s="11"/>
      <c r="AK54" s="11"/>
      <c r="AL54" s="11"/>
      <c r="AM54" s="11"/>
      <c r="AN54" s="11"/>
      <c r="AO54" s="11"/>
      <c r="AP54" s="11"/>
      <c r="AQ54" s="11"/>
      <c r="AR54" s="11"/>
      <c r="AS54" s="11"/>
      <c r="AT54" s="11"/>
      <c r="AU54" s="11"/>
    </row>
    <row r="55" spans="2:47" ht="15.75" customHeight="1" x14ac:dyDescent="0.2">
      <c r="B55" s="11"/>
      <c r="C55" s="11"/>
      <c r="D55" s="11"/>
      <c r="E55" s="11"/>
      <c r="F55" s="11"/>
      <c r="G55" s="11"/>
      <c r="H55" s="11"/>
      <c r="I55" s="59"/>
      <c r="J55" s="59"/>
      <c r="K55" s="59"/>
      <c r="L55" s="59"/>
      <c r="M55" s="59"/>
      <c r="N55" s="59"/>
      <c r="O55" s="59"/>
      <c r="P55" s="59"/>
      <c r="Q55" s="59"/>
      <c r="R55" s="59"/>
      <c r="S55" s="59"/>
      <c r="T55" s="59"/>
      <c r="U55" s="11"/>
      <c r="V55" s="11"/>
      <c r="W55" s="59"/>
      <c r="X55" s="59"/>
      <c r="Y55" s="59"/>
      <c r="Z55" s="59"/>
      <c r="AA55" s="59"/>
      <c r="AB55" s="59"/>
      <c r="AC55" s="61"/>
      <c r="AD55" s="59"/>
      <c r="AE55" s="11"/>
      <c r="AF55" s="11"/>
      <c r="AG55" s="11"/>
      <c r="AH55" s="11"/>
      <c r="AI55" s="11"/>
      <c r="AJ55" s="11"/>
      <c r="AK55" s="11"/>
      <c r="AL55" s="11"/>
      <c r="AM55" s="11"/>
      <c r="AN55" s="11"/>
      <c r="AO55" s="11"/>
      <c r="AP55" s="11"/>
      <c r="AQ55" s="11"/>
      <c r="AR55" s="11"/>
      <c r="AS55" s="11"/>
      <c r="AT55" s="11"/>
      <c r="AU55" s="11"/>
    </row>
    <row r="56" spans="2:47" ht="15.75" customHeight="1" x14ac:dyDescent="0.2">
      <c r="B56" s="11"/>
      <c r="C56" s="11"/>
      <c r="D56" s="11"/>
      <c r="E56" s="11"/>
      <c r="F56" s="11"/>
      <c r="G56" s="11"/>
      <c r="H56" s="11"/>
      <c r="I56" s="59"/>
      <c r="J56" s="59"/>
      <c r="K56" s="59"/>
      <c r="L56" s="59"/>
      <c r="M56" s="59"/>
      <c r="N56" s="59"/>
      <c r="O56" s="59"/>
      <c r="P56" s="59"/>
      <c r="Q56" s="59"/>
      <c r="R56" s="59"/>
      <c r="S56" s="59"/>
      <c r="T56" s="59"/>
      <c r="U56" s="11"/>
      <c r="V56" s="11"/>
      <c r="W56" s="59"/>
      <c r="X56" s="59"/>
      <c r="Y56" s="59"/>
      <c r="Z56" s="59"/>
      <c r="AA56" s="59"/>
      <c r="AB56" s="59"/>
      <c r="AC56" s="61"/>
      <c r="AD56" s="59"/>
      <c r="AE56" s="11"/>
      <c r="AF56" s="11"/>
      <c r="AG56" s="11"/>
      <c r="AH56" s="11"/>
      <c r="AI56" s="11"/>
      <c r="AJ56" s="11"/>
      <c r="AK56" s="11"/>
      <c r="AL56" s="11"/>
      <c r="AM56" s="11"/>
      <c r="AN56" s="11"/>
      <c r="AO56" s="11"/>
      <c r="AP56" s="11"/>
      <c r="AQ56" s="11"/>
      <c r="AR56" s="11"/>
      <c r="AS56" s="11"/>
      <c r="AT56" s="11"/>
      <c r="AU56" s="11"/>
    </row>
    <row r="57" spans="2:47" ht="15.75" customHeight="1" x14ac:dyDescent="0.2">
      <c r="B57" s="11"/>
      <c r="C57" s="11"/>
      <c r="D57" s="11"/>
      <c r="E57" s="11"/>
      <c r="F57" s="11"/>
      <c r="G57" s="11"/>
      <c r="H57" s="11"/>
      <c r="I57" s="59"/>
      <c r="J57" s="59"/>
      <c r="K57" s="59"/>
      <c r="L57" s="59"/>
      <c r="M57" s="59"/>
      <c r="N57" s="59"/>
      <c r="O57" s="59"/>
      <c r="P57" s="59"/>
      <c r="Q57" s="59"/>
      <c r="R57" s="59"/>
      <c r="S57" s="59"/>
      <c r="T57" s="59"/>
      <c r="U57" s="11"/>
      <c r="V57" s="11"/>
      <c r="W57" s="59"/>
      <c r="X57" s="59"/>
      <c r="Y57" s="59"/>
      <c r="Z57" s="59"/>
      <c r="AA57" s="59"/>
      <c r="AB57" s="59"/>
      <c r="AC57" s="61"/>
      <c r="AD57" s="59"/>
      <c r="AE57" s="11"/>
      <c r="AF57" s="11"/>
      <c r="AG57" s="11"/>
      <c r="AH57" s="11"/>
      <c r="AI57" s="11"/>
      <c r="AJ57" s="11"/>
      <c r="AK57" s="11"/>
      <c r="AL57" s="11"/>
      <c r="AM57" s="11"/>
      <c r="AN57" s="11"/>
      <c r="AO57" s="11"/>
      <c r="AP57" s="11"/>
      <c r="AQ57" s="11"/>
      <c r="AR57" s="11"/>
      <c r="AS57" s="11"/>
      <c r="AT57" s="11"/>
      <c r="AU57" s="11"/>
    </row>
    <row r="58" spans="2:47" ht="15.75" customHeight="1" x14ac:dyDescent="0.2">
      <c r="B58" s="11"/>
      <c r="C58" s="11"/>
      <c r="D58" s="11"/>
      <c r="E58" s="11"/>
      <c r="F58" s="11"/>
      <c r="G58" s="11"/>
      <c r="H58" s="11"/>
      <c r="I58" s="59"/>
      <c r="J58" s="59"/>
      <c r="K58" s="59"/>
      <c r="L58" s="59"/>
      <c r="M58" s="59"/>
      <c r="N58" s="59"/>
      <c r="O58" s="59"/>
      <c r="P58" s="59"/>
      <c r="Q58" s="59"/>
      <c r="R58" s="59"/>
      <c r="S58" s="59"/>
      <c r="T58" s="59"/>
      <c r="U58" s="11"/>
      <c r="V58" s="11"/>
      <c r="W58" s="59"/>
      <c r="X58" s="59"/>
      <c r="Y58" s="59"/>
      <c r="Z58" s="59"/>
      <c r="AA58" s="59"/>
      <c r="AB58" s="59"/>
      <c r="AC58" s="61"/>
      <c r="AD58" s="59"/>
      <c r="AE58" s="11"/>
      <c r="AF58" s="11"/>
      <c r="AG58" s="11"/>
      <c r="AH58" s="11"/>
      <c r="AI58" s="11"/>
      <c r="AJ58" s="11"/>
      <c r="AK58" s="11"/>
      <c r="AL58" s="11"/>
      <c r="AM58" s="11"/>
      <c r="AN58" s="11"/>
      <c r="AO58" s="11"/>
      <c r="AP58" s="11"/>
      <c r="AQ58" s="11"/>
      <c r="AR58" s="11"/>
      <c r="AS58" s="11"/>
      <c r="AT58" s="11"/>
      <c r="AU58" s="11"/>
    </row>
    <row r="59" spans="2:47" ht="15.75" customHeight="1" x14ac:dyDescent="0.2">
      <c r="B59" s="11"/>
      <c r="C59" s="11"/>
      <c r="D59" s="11"/>
      <c r="E59" s="11"/>
      <c r="F59" s="11"/>
      <c r="G59" s="11"/>
      <c r="H59" s="11"/>
      <c r="I59" s="59"/>
      <c r="J59" s="59"/>
      <c r="K59" s="59"/>
      <c r="L59" s="59"/>
      <c r="M59" s="59"/>
      <c r="N59" s="59"/>
      <c r="O59" s="59"/>
      <c r="P59" s="59"/>
      <c r="Q59" s="59"/>
      <c r="R59" s="59"/>
      <c r="S59" s="59"/>
      <c r="T59" s="59"/>
      <c r="U59" s="11"/>
      <c r="V59" s="11"/>
      <c r="W59" s="59"/>
      <c r="X59" s="59"/>
      <c r="Y59" s="59"/>
      <c r="Z59" s="59"/>
      <c r="AA59" s="59"/>
      <c r="AB59" s="59"/>
      <c r="AC59" s="61"/>
      <c r="AD59" s="59"/>
      <c r="AE59" s="11"/>
      <c r="AF59" s="11"/>
      <c r="AG59" s="11"/>
      <c r="AH59" s="11"/>
      <c r="AI59" s="11"/>
      <c r="AJ59" s="11"/>
      <c r="AK59" s="11"/>
      <c r="AL59" s="11"/>
      <c r="AM59" s="11"/>
      <c r="AN59" s="11"/>
      <c r="AO59" s="11"/>
      <c r="AP59" s="11"/>
      <c r="AQ59" s="11"/>
      <c r="AR59" s="11"/>
      <c r="AS59" s="11"/>
      <c r="AT59" s="11"/>
      <c r="AU59" s="11"/>
    </row>
    <row r="60" spans="2:47" ht="15.75" customHeight="1" x14ac:dyDescent="0.2">
      <c r="B60" s="11"/>
      <c r="C60" s="11"/>
      <c r="D60" s="11"/>
      <c r="E60" s="11"/>
      <c r="F60" s="11"/>
      <c r="G60" s="11"/>
      <c r="H60" s="11"/>
      <c r="I60" s="59"/>
      <c r="J60" s="59"/>
      <c r="K60" s="59"/>
      <c r="L60" s="59"/>
      <c r="M60" s="59"/>
      <c r="N60" s="59"/>
      <c r="O60" s="59"/>
      <c r="P60" s="59"/>
      <c r="Q60" s="59"/>
      <c r="R60" s="59"/>
      <c r="S60" s="59"/>
      <c r="T60" s="59"/>
      <c r="U60" s="11"/>
      <c r="V60" s="11"/>
      <c r="W60" s="59"/>
      <c r="X60" s="59"/>
      <c r="Y60" s="59"/>
      <c r="Z60" s="59"/>
      <c r="AA60" s="59"/>
      <c r="AB60" s="59"/>
      <c r="AC60" s="61"/>
      <c r="AD60" s="59"/>
      <c r="AE60" s="11"/>
      <c r="AF60" s="11"/>
      <c r="AG60" s="11"/>
      <c r="AH60" s="11"/>
      <c r="AI60" s="11"/>
      <c r="AJ60" s="11"/>
      <c r="AK60" s="11"/>
      <c r="AL60" s="11"/>
      <c r="AM60" s="11"/>
      <c r="AN60" s="11"/>
      <c r="AO60" s="11"/>
      <c r="AP60" s="11"/>
      <c r="AQ60" s="11"/>
      <c r="AR60" s="11"/>
      <c r="AS60" s="11"/>
      <c r="AT60" s="11"/>
      <c r="AU60" s="11"/>
    </row>
    <row r="61" spans="2:47" ht="15.75" customHeight="1" x14ac:dyDescent="0.2">
      <c r="B61" s="11"/>
      <c r="C61" s="11"/>
      <c r="D61" s="11"/>
      <c r="E61" s="11"/>
      <c r="F61" s="11"/>
      <c r="G61" s="11"/>
      <c r="H61" s="11"/>
      <c r="I61" s="59"/>
      <c r="J61" s="59"/>
      <c r="K61" s="59"/>
      <c r="L61" s="59"/>
      <c r="M61" s="59"/>
      <c r="N61" s="59"/>
      <c r="O61" s="59"/>
      <c r="P61" s="59"/>
      <c r="Q61" s="59"/>
      <c r="R61" s="59"/>
      <c r="S61" s="59"/>
      <c r="T61" s="59"/>
      <c r="U61" s="11"/>
      <c r="V61" s="11"/>
      <c r="W61" s="59"/>
      <c r="X61" s="59"/>
      <c r="Y61" s="59"/>
      <c r="Z61" s="59"/>
      <c r="AA61" s="59"/>
      <c r="AB61" s="59"/>
      <c r="AC61" s="61"/>
      <c r="AD61" s="59"/>
      <c r="AE61" s="11"/>
      <c r="AF61" s="11"/>
      <c r="AG61" s="11"/>
      <c r="AH61" s="11"/>
      <c r="AI61" s="11"/>
      <c r="AJ61" s="11"/>
      <c r="AK61" s="11"/>
      <c r="AL61" s="11"/>
      <c r="AM61" s="11"/>
      <c r="AN61" s="11"/>
      <c r="AO61" s="11"/>
      <c r="AP61" s="11"/>
      <c r="AQ61" s="11"/>
      <c r="AR61" s="11"/>
      <c r="AS61" s="11"/>
      <c r="AT61" s="11"/>
      <c r="AU61" s="11"/>
    </row>
    <row r="62" spans="2:47" ht="15.75" customHeight="1" x14ac:dyDescent="0.2">
      <c r="B62" s="11"/>
      <c r="C62" s="11"/>
      <c r="D62" s="11"/>
      <c r="E62" s="11"/>
      <c r="F62" s="11"/>
      <c r="G62" s="11"/>
      <c r="H62" s="11"/>
      <c r="I62" s="59"/>
      <c r="J62" s="59"/>
      <c r="K62" s="59"/>
      <c r="L62" s="59"/>
      <c r="M62" s="59"/>
      <c r="N62" s="59"/>
      <c r="O62" s="59"/>
      <c r="P62" s="59"/>
      <c r="Q62" s="59"/>
      <c r="R62" s="59"/>
      <c r="S62" s="59"/>
      <c r="T62" s="59"/>
      <c r="U62" s="11"/>
      <c r="V62" s="11"/>
      <c r="W62" s="59"/>
      <c r="X62" s="59"/>
      <c r="Y62" s="59"/>
      <c r="Z62" s="59"/>
      <c r="AA62" s="59"/>
      <c r="AB62" s="59"/>
      <c r="AC62" s="61"/>
      <c r="AD62" s="59"/>
      <c r="AE62" s="11"/>
      <c r="AF62" s="11"/>
      <c r="AG62" s="11"/>
      <c r="AH62" s="11"/>
      <c r="AI62" s="11"/>
      <c r="AJ62" s="11"/>
      <c r="AK62" s="11"/>
      <c r="AL62" s="11"/>
      <c r="AM62" s="11"/>
      <c r="AN62" s="11"/>
      <c r="AO62" s="11"/>
      <c r="AP62" s="11"/>
      <c r="AQ62" s="11"/>
      <c r="AR62" s="11"/>
      <c r="AS62" s="11"/>
      <c r="AT62" s="11"/>
      <c r="AU62" s="11"/>
    </row>
    <row r="63" spans="2:47" ht="15.75" customHeight="1" x14ac:dyDescent="0.2">
      <c r="B63" s="11"/>
      <c r="C63" s="11"/>
      <c r="D63" s="11"/>
      <c r="E63" s="11"/>
      <c r="F63" s="11"/>
      <c r="G63" s="11"/>
      <c r="H63" s="11"/>
      <c r="I63" s="59"/>
      <c r="J63" s="59"/>
      <c r="K63" s="59"/>
      <c r="L63" s="59"/>
      <c r="M63" s="59"/>
      <c r="N63" s="59"/>
      <c r="O63" s="59"/>
      <c r="P63" s="59"/>
      <c r="Q63" s="59"/>
      <c r="R63" s="59"/>
      <c r="S63" s="59"/>
      <c r="T63" s="59"/>
      <c r="U63" s="11"/>
      <c r="V63" s="11"/>
      <c r="W63" s="59"/>
      <c r="X63" s="59"/>
      <c r="Y63" s="59"/>
      <c r="Z63" s="59"/>
      <c r="AA63" s="59"/>
      <c r="AB63" s="59"/>
      <c r="AC63" s="61"/>
      <c r="AD63" s="59"/>
      <c r="AE63" s="11"/>
      <c r="AF63" s="11"/>
      <c r="AG63" s="11"/>
      <c r="AH63" s="11"/>
      <c r="AI63" s="11"/>
      <c r="AJ63" s="11"/>
      <c r="AK63" s="11"/>
      <c r="AL63" s="11"/>
      <c r="AM63" s="11"/>
      <c r="AN63" s="11"/>
      <c r="AO63" s="11"/>
      <c r="AP63" s="11"/>
      <c r="AQ63" s="11"/>
      <c r="AR63" s="11"/>
      <c r="AS63" s="11"/>
      <c r="AT63" s="11"/>
      <c r="AU63" s="11"/>
    </row>
    <row r="64" spans="2:47" ht="15.75" customHeight="1" x14ac:dyDescent="0.2">
      <c r="B64" s="11"/>
      <c r="C64" s="11"/>
      <c r="D64" s="11"/>
      <c r="E64" s="11"/>
      <c r="F64" s="11"/>
      <c r="G64" s="11"/>
      <c r="H64" s="11"/>
      <c r="I64" s="59"/>
      <c r="J64" s="59"/>
      <c r="K64" s="59"/>
      <c r="L64" s="59"/>
      <c r="M64" s="59"/>
      <c r="N64" s="59"/>
      <c r="O64" s="59"/>
      <c r="P64" s="59"/>
      <c r="Q64" s="59"/>
      <c r="R64" s="59"/>
      <c r="S64" s="59"/>
      <c r="T64" s="59"/>
      <c r="U64" s="11"/>
      <c r="V64" s="11"/>
      <c r="W64" s="59"/>
      <c r="X64" s="59"/>
      <c r="Y64" s="59"/>
      <c r="Z64" s="59"/>
      <c r="AA64" s="59"/>
      <c r="AB64" s="59"/>
      <c r="AC64" s="61"/>
      <c r="AD64" s="59"/>
      <c r="AE64" s="11"/>
      <c r="AF64" s="11"/>
      <c r="AG64" s="11"/>
      <c r="AH64" s="11"/>
      <c r="AI64" s="11"/>
      <c r="AJ64" s="11"/>
      <c r="AK64" s="11"/>
      <c r="AL64" s="11"/>
      <c r="AM64" s="11"/>
      <c r="AN64" s="11"/>
      <c r="AO64" s="11"/>
      <c r="AP64" s="11"/>
      <c r="AQ64" s="11"/>
      <c r="AR64" s="11"/>
      <c r="AS64" s="11"/>
      <c r="AT64" s="11"/>
      <c r="AU64" s="11"/>
    </row>
    <row r="65" spans="2:47" ht="15.75" customHeight="1" x14ac:dyDescent="0.2">
      <c r="B65" s="11"/>
      <c r="C65" s="11"/>
      <c r="D65" s="11"/>
      <c r="E65" s="11"/>
      <c r="F65" s="11"/>
      <c r="G65" s="11"/>
      <c r="H65" s="11"/>
      <c r="I65" s="59"/>
      <c r="J65" s="59"/>
      <c r="K65" s="59"/>
      <c r="L65" s="59"/>
      <c r="M65" s="59"/>
      <c r="N65" s="59"/>
      <c r="O65" s="59"/>
      <c r="P65" s="59"/>
      <c r="Q65" s="59"/>
      <c r="R65" s="59"/>
      <c r="S65" s="59"/>
      <c r="T65" s="59"/>
      <c r="U65" s="11"/>
      <c r="V65" s="11"/>
      <c r="W65" s="59"/>
      <c r="X65" s="59"/>
      <c r="Y65" s="59"/>
      <c r="Z65" s="59"/>
      <c r="AA65" s="59"/>
      <c r="AB65" s="59"/>
      <c r="AC65" s="61"/>
      <c r="AD65" s="59"/>
      <c r="AE65" s="11"/>
      <c r="AF65" s="11"/>
      <c r="AG65" s="11"/>
      <c r="AH65" s="11"/>
      <c r="AI65" s="11"/>
      <c r="AJ65" s="11"/>
      <c r="AK65" s="11"/>
      <c r="AL65" s="11"/>
      <c r="AM65" s="11"/>
      <c r="AN65" s="11"/>
      <c r="AO65" s="11"/>
      <c r="AP65" s="11"/>
      <c r="AQ65" s="11"/>
      <c r="AR65" s="11"/>
      <c r="AS65" s="11"/>
      <c r="AT65" s="11"/>
      <c r="AU65" s="11"/>
    </row>
    <row r="66" spans="2:47" ht="15.75" customHeight="1" x14ac:dyDescent="0.2">
      <c r="B66" s="11"/>
      <c r="C66" s="11"/>
      <c r="D66" s="11"/>
      <c r="E66" s="11"/>
      <c r="F66" s="11"/>
      <c r="G66" s="11"/>
      <c r="H66" s="11"/>
      <c r="I66" s="59"/>
      <c r="J66" s="59"/>
      <c r="K66" s="59"/>
      <c r="L66" s="59"/>
      <c r="M66" s="59"/>
      <c r="N66" s="59"/>
      <c r="O66" s="59"/>
      <c r="P66" s="59"/>
      <c r="Q66" s="59"/>
      <c r="R66" s="59"/>
      <c r="S66" s="59"/>
      <c r="T66" s="59"/>
      <c r="U66" s="11"/>
      <c r="V66" s="11"/>
      <c r="W66" s="59"/>
      <c r="X66" s="59"/>
      <c r="Y66" s="59"/>
      <c r="Z66" s="59"/>
      <c r="AA66" s="59"/>
      <c r="AB66" s="59"/>
      <c r="AC66" s="61"/>
      <c r="AD66" s="59"/>
      <c r="AE66" s="11"/>
      <c r="AF66" s="11"/>
      <c r="AG66" s="11"/>
      <c r="AH66" s="11"/>
      <c r="AI66" s="11"/>
      <c r="AJ66" s="11"/>
      <c r="AK66" s="11"/>
      <c r="AL66" s="11"/>
      <c r="AM66" s="11"/>
      <c r="AN66" s="11"/>
      <c r="AO66" s="11"/>
      <c r="AP66" s="11"/>
      <c r="AQ66" s="11"/>
      <c r="AR66" s="11"/>
      <c r="AS66" s="11"/>
      <c r="AT66" s="11"/>
      <c r="AU66" s="11"/>
    </row>
    <row r="67" spans="2:47" ht="15.75" customHeight="1" x14ac:dyDescent="0.2">
      <c r="B67" s="11"/>
      <c r="C67" s="11"/>
      <c r="D67" s="11"/>
      <c r="E67" s="11"/>
      <c r="F67" s="11"/>
      <c r="G67" s="11"/>
      <c r="H67" s="11"/>
      <c r="I67" s="59"/>
      <c r="J67" s="59"/>
      <c r="K67" s="59"/>
      <c r="L67" s="59"/>
      <c r="M67" s="59"/>
      <c r="N67" s="59"/>
      <c r="O67" s="59"/>
      <c r="P67" s="59"/>
      <c r="Q67" s="59"/>
      <c r="R67" s="59"/>
      <c r="S67" s="59"/>
      <c r="T67" s="59"/>
      <c r="U67" s="11"/>
      <c r="V67" s="11"/>
      <c r="W67" s="59"/>
      <c r="X67" s="59"/>
      <c r="Y67" s="59"/>
      <c r="Z67" s="59"/>
      <c r="AA67" s="59"/>
      <c r="AB67" s="59"/>
      <c r="AC67" s="61"/>
      <c r="AD67" s="59"/>
      <c r="AE67" s="11"/>
      <c r="AF67" s="11"/>
      <c r="AG67" s="11"/>
      <c r="AH67" s="11"/>
      <c r="AI67" s="11"/>
      <c r="AJ67" s="11"/>
      <c r="AK67" s="11"/>
      <c r="AL67" s="11"/>
      <c r="AM67" s="11"/>
      <c r="AN67" s="11"/>
      <c r="AO67" s="11"/>
      <c r="AP67" s="11"/>
      <c r="AQ67" s="11"/>
      <c r="AR67" s="11"/>
      <c r="AS67" s="11"/>
      <c r="AT67" s="11"/>
      <c r="AU67" s="11"/>
    </row>
    <row r="68" spans="2:47" ht="15.75" customHeight="1" x14ac:dyDescent="0.2">
      <c r="B68" s="11"/>
      <c r="C68" s="11"/>
      <c r="D68" s="11"/>
      <c r="E68" s="11"/>
      <c r="F68" s="11"/>
      <c r="G68" s="11"/>
      <c r="H68" s="11"/>
      <c r="I68" s="59"/>
      <c r="J68" s="59"/>
      <c r="K68" s="59"/>
      <c r="L68" s="59"/>
      <c r="M68" s="59"/>
      <c r="N68" s="59"/>
      <c r="O68" s="59"/>
      <c r="P68" s="59"/>
      <c r="Q68" s="59"/>
      <c r="R68" s="59"/>
      <c r="S68" s="59"/>
      <c r="T68" s="59"/>
      <c r="U68" s="11"/>
      <c r="V68" s="11"/>
      <c r="W68" s="59"/>
      <c r="X68" s="59"/>
      <c r="Y68" s="59"/>
      <c r="Z68" s="59"/>
      <c r="AA68" s="59"/>
      <c r="AB68" s="59"/>
      <c r="AC68" s="61"/>
      <c r="AD68" s="59"/>
      <c r="AE68" s="11"/>
      <c r="AF68" s="11"/>
      <c r="AG68" s="11"/>
      <c r="AH68" s="11"/>
      <c r="AI68" s="11"/>
      <c r="AJ68" s="11"/>
      <c r="AK68" s="11"/>
      <c r="AL68" s="11"/>
      <c r="AM68" s="11"/>
      <c r="AN68" s="11"/>
      <c r="AO68" s="11"/>
      <c r="AP68" s="11"/>
      <c r="AQ68" s="11"/>
      <c r="AR68" s="11"/>
      <c r="AS68" s="11"/>
      <c r="AT68" s="11"/>
      <c r="AU68" s="11"/>
    </row>
    <row r="69" spans="2:47" ht="15.75" customHeight="1" x14ac:dyDescent="0.2">
      <c r="B69" s="11"/>
      <c r="C69" s="11"/>
      <c r="D69" s="11"/>
      <c r="E69" s="11"/>
      <c r="F69" s="11"/>
      <c r="G69" s="11"/>
      <c r="H69" s="11"/>
      <c r="I69" s="59"/>
      <c r="J69" s="59"/>
      <c r="K69" s="59"/>
      <c r="L69" s="59"/>
      <c r="M69" s="59"/>
      <c r="N69" s="59"/>
      <c r="O69" s="59"/>
      <c r="P69" s="59"/>
      <c r="Q69" s="59"/>
      <c r="R69" s="59"/>
      <c r="S69" s="59"/>
      <c r="T69" s="59"/>
      <c r="U69" s="11"/>
      <c r="V69" s="11"/>
      <c r="W69" s="59"/>
      <c r="X69" s="59"/>
      <c r="Y69" s="59"/>
      <c r="Z69" s="59"/>
      <c r="AA69" s="59"/>
      <c r="AB69" s="59"/>
      <c r="AC69" s="61"/>
      <c r="AD69" s="59"/>
      <c r="AE69" s="11"/>
      <c r="AF69" s="11"/>
      <c r="AG69" s="11"/>
      <c r="AH69" s="11"/>
      <c r="AI69" s="11"/>
      <c r="AJ69" s="11"/>
      <c r="AK69" s="11"/>
      <c r="AL69" s="11"/>
      <c r="AM69" s="11"/>
      <c r="AN69" s="11"/>
      <c r="AO69" s="11"/>
      <c r="AP69" s="11"/>
      <c r="AQ69" s="11"/>
      <c r="AR69" s="11"/>
      <c r="AS69" s="11"/>
      <c r="AT69" s="11"/>
      <c r="AU69" s="11"/>
    </row>
    <row r="70" spans="2:47" ht="15.75" customHeight="1" x14ac:dyDescent="0.2">
      <c r="B70" s="11"/>
      <c r="C70" s="11"/>
      <c r="D70" s="11"/>
      <c r="E70" s="11"/>
      <c r="F70" s="11"/>
      <c r="G70" s="11"/>
      <c r="H70" s="11"/>
      <c r="I70" s="59"/>
      <c r="J70" s="59"/>
      <c r="K70" s="59"/>
      <c r="L70" s="59"/>
      <c r="M70" s="59"/>
      <c r="N70" s="59"/>
      <c r="O70" s="59"/>
      <c r="P70" s="59"/>
      <c r="Q70" s="59"/>
      <c r="R70" s="59"/>
      <c r="S70" s="59"/>
      <c r="T70" s="59"/>
      <c r="U70" s="11"/>
      <c r="V70" s="11"/>
      <c r="W70" s="59"/>
      <c r="X70" s="59"/>
      <c r="Y70" s="59"/>
      <c r="Z70" s="59"/>
      <c r="AA70" s="59"/>
      <c r="AB70" s="59"/>
      <c r="AC70" s="61"/>
      <c r="AD70" s="59"/>
      <c r="AE70" s="11"/>
      <c r="AF70" s="11"/>
      <c r="AG70" s="11"/>
      <c r="AH70" s="11"/>
      <c r="AI70" s="11"/>
      <c r="AJ70" s="11"/>
      <c r="AK70" s="11"/>
      <c r="AL70" s="11"/>
      <c r="AM70" s="11"/>
      <c r="AN70" s="11"/>
      <c r="AO70" s="11"/>
      <c r="AP70" s="11"/>
      <c r="AQ70" s="11"/>
      <c r="AR70" s="11"/>
      <c r="AS70" s="11"/>
      <c r="AT70" s="11"/>
      <c r="AU70" s="11"/>
    </row>
    <row r="71" spans="2:47" ht="15.75" customHeight="1" x14ac:dyDescent="0.2">
      <c r="B71" s="11"/>
      <c r="C71" s="11"/>
      <c r="D71" s="11"/>
      <c r="E71" s="11"/>
      <c r="F71" s="11"/>
      <c r="G71" s="11"/>
      <c r="H71" s="11"/>
      <c r="I71" s="59"/>
      <c r="J71" s="59"/>
      <c r="K71" s="59"/>
      <c r="L71" s="59"/>
      <c r="M71" s="59"/>
      <c r="N71" s="59"/>
      <c r="O71" s="59"/>
      <c r="P71" s="59"/>
      <c r="Q71" s="59"/>
      <c r="R71" s="59"/>
      <c r="S71" s="59"/>
      <c r="T71" s="59"/>
      <c r="U71" s="11"/>
      <c r="V71" s="11"/>
      <c r="W71" s="59"/>
      <c r="X71" s="59"/>
      <c r="Y71" s="59"/>
      <c r="Z71" s="59"/>
      <c r="AA71" s="59"/>
      <c r="AB71" s="59"/>
      <c r="AC71" s="61"/>
      <c r="AD71" s="59"/>
      <c r="AE71" s="11"/>
      <c r="AF71" s="11"/>
      <c r="AG71" s="11"/>
      <c r="AH71" s="11"/>
      <c r="AI71" s="11"/>
      <c r="AJ71" s="11"/>
      <c r="AK71" s="11"/>
      <c r="AL71" s="11"/>
      <c r="AM71" s="11"/>
      <c r="AN71" s="11"/>
      <c r="AO71" s="11"/>
      <c r="AP71" s="11"/>
      <c r="AQ71" s="11"/>
      <c r="AR71" s="11"/>
      <c r="AS71" s="11"/>
      <c r="AT71" s="11"/>
      <c r="AU71" s="11"/>
    </row>
    <row r="72" spans="2:47" ht="15.75" customHeight="1" x14ac:dyDescent="0.2">
      <c r="B72" s="11"/>
      <c r="C72" s="11"/>
      <c r="D72" s="11"/>
      <c r="E72" s="11"/>
      <c r="F72" s="11"/>
      <c r="G72" s="11"/>
      <c r="H72" s="11"/>
      <c r="I72" s="59"/>
      <c r="J72" s="59"/>
      <c r="K72" s="59"/>
      <c r="L72" s="59"/>
      <c r="M72" s="59"/>
      <c r="N72" s="59"/>
      <c r="O72" s="59"/>
      <c r="P72" s="59"/>
      <c r="Q72" s="59"/>
      <c r="R72" s="59"/>
      <c r="S72" s="59"/>
      <c r="T72" s="59"/>
      <c r="U72" s="11"/>
      <c r="V72" s="11"/>
      <c r="W72" s="59"/>
      <c r="X72" s="59"/>
      <c r="Y72" s="59"/>
      <c r="Z72" s="59"/>
      <c r="AA72" s="59"/>
      <c r="AB72" s="59"/>
      <c r="AC72" s="61"/>
      <c r="AD72" s="59"/>
      <c r="AE72" s="11"/>
      <c r="AF72" s="11"/>
      <c r="AG72" s="11"/>
      <c r="AH72" s="11"/>
      <c r="AI72" s="11"/>
      <c r="AJ72" s="11"/>
      <c r="AK72" s="11"/>
      <c r="AL72" s="11"/>
      <c r="AM72" s="11"/>
      <c r="AN72" s="11"/>
      <c r="AO72" s="11"/>
      <c r="AP72" s="11"/>
      <c r="AQ72" s="11"/>
      <c r="AR72" s="11"/>
      <c r="AS72" s="11"/>
      <c r="AT72" s="11"/>
      <c r="AU72" s="11"/>
    </row>
    <row r="73" spans="2:47" ht="15.75" customHeight="1" x14ac:dyDescent="0.2">
      <c r="B73" s="11"/>
      <c r="C73" s="11"/>
      <c r="D73" s="11"/>
      <c r="E73" s="11"/>
      <c r="F73" s="11"/>
      <c r="G73" s="11"/>
      <c r="H73" s="11"/>
      <c r="I73" s="59"/>
      <c r="J73" s="59"/>
      <c r="K73" s="59"/>
      <c r="L73" s="59"/>
      <c r="M73" s="59"/>
      <c r="N73" s="59"/>
      <c r="O73" s="59"/>
      <c r="P73" s="59"/>
      <c r="Q73" s="59"/>
      <c r="R73" s="59"/>
      <c r="S73" s="59"/>
      <c r="T73" s="59"/>
      <c r="U73" s="11"/>
      <c r="V73" s="11"/>
      <c r="W73" s="59"/>
      <c r="X73" s="59"/>
      <c r="Y73" s="59"/>
      <c r="Z73" s="59"/>
      <c r="AA73" s="59"/>
      <c r="AB73" s="59"/>
      <c r="AC73" s="61"/>
      <c r="AD73" s="59"/>
      <c r="AE73" s="11"/>
      <c r="AF73" s="11"/>
      <c r="AG73" s="11"/>
      <c r="AH73" s="11"/>
      <c r="AI73" s="11"/>
      <c r="AJ73" s="11"/>
      <c r="AK73" s="11"/>
      <c r="AL73" s="11"/>
      <c r="AM73" s="11"/>
      <c r="AN73" s="11"/>
      <c r="AO73" s="11"/>
      <c r="AP73" s="11"/>
      <c r="AQ73" s="11"/>
      <c r="AR73" s="11"/>
      <c r="AS73" s="11"/>
      <c r="AT73" s="11"/>
      <c r="AU73" s="11"/>
    </row>
    <row r="74" spans="2:47" ht="15.75" customHeight="1" x14ac:dyDescent="0.2">
      <c r="B74" s="11"/>
      <c r="C74" s="11"/>
      <c r="D74" s="11"/>
      <c r="E74" s="11"/>
      <c r="F74" s="11"/>
      <c r="G74" s="11"/>
      <c r="H74" s="11"/>
      <c r="I74" s="59"/>
      <c r="J74" s="59"/>
      <c r="K74" s="59"/>
      <c r="L74" s="59"/>
      <c r="M74" s="59"/>
      <c r="N74" s="59"/>
      <c r="O74" s="59"/>
      <c r="P74" s="59"/>
      <c r="Q74" s="59"/>
      <c r="R74" s="59"/>
      <c r="S74" s="59"/>
      <c r="T74" s="59"/>
      <c r="U74" s="11"/>
      <c r="V74" s="11"/>
      <c r="W74" s="59"/>
      <c r="X74" s="59"/>
      <c r="Y74" s="59"/>
      <c r="Z74" s="59"/>
      <c r="AA74" s="59"/>
      <c r="AB74" s="59"/>
      <c r="AC74" s="61"/>
      <c r="AD74" s="59"/>
      <c r="AE74" s="11"/>
      <c r="AF74" s="11"/>
      <c r="AG74" s="11"/>
      <c r="AH74" s="11"/>
      <c r="AI74" s="11"/>
      <c r="AJ74" s="11"/>
      <c r="AK74" s="11"/>
      <c r="AL74" s="11"/>
      <c r="AM74" s="11"/>
      <c r="AN74" s="11"/>
      <c r="AO74" s="11"/>
      <c r="AP74" s="11"/>
      <c r="AQ74" s="11"/>
      <c r="AR74" s="11"/>
      <c r="AS74" s="11"/>
      <c r="AT74" s="11"/>
      <c r="AU74" s="11"/>
    </row>
    <row r="75" spans="2:47" ht="15.75" customHeight="1" x14ac:dyDescent="0.2">
      <c r="B75" s="11"/>
      <c r="C75" s="11"/>
      <c r="D75" s="11"/>
      <c r="E75" s="11"/>
      <c r="F75" s="11"/>
      <c r="G75" s="11"/>
      <c r="H75" s="11"/>
      <c r="I75" s="59"/>
      <c r="J75" s="59"/>
      <c r="K75" s="59"/>
      <c r="L75" s="59"/>
      <c r="M75" s="59"/>
      <c r="N75" s="59"/>
      <c r="O75" s="59"/>
      <c r="P75" s="59"/>
      <c r="Q75" s="59"/>
      <c r="R75" s="59"/>
      <c r="S75" s="59"/>
      <c r="T75" s="59"/>
      <c r="U75" s="11"/>
      <c r="V75" s="11"/>
      <c r="W75" s="59"/>
      <c r="X75" s="59"/>
      <c r="Y75" s="59"/>
      <c r="Z75" s="59"/>
      <c r="AA75" s="59"/>
      <c r="AB75" s="59"/>
      <c r="AC75" s="61"/>
      <c r="AD75" s="59"/>
      <c r="AE75" s="11"/>
      <c r="AF75" s="11"/>
      <c r="AG75" s="11"/>
      <c r="AH75" s="11"/>
      <c r="AI75" s="11"/>
      <c r="AJ75" s="11"/>
      <c r="AK75" s="11"/>
      <c r="AL75" s="11"/>
      <c r="AM75" s="11"/>
      <c r="AN75" s="11"/>
      <c r="AO75" s="11"/>
      <c r="AP75" s="11"/>
      <c r="AQ75" s="11"/>
      <c r="AR75" s="11"/>
      <c r="AS75" s="11"/>
      <c r="AT75" s="11"/>
      <c r="AU75" s="11"/>
    </row>
    <row r="76" spans="2:47" ht="15.75" customHeight="1" x14ac:dyDescent="0.2">
      <c r="B76" s="11"/>
      <c r="C76" s="11"/>
      <c r="D76" s="11"/>
      <c r="E76" s="11"/>
      <c r="F76" s="11"/>
      <c r="G76" s="11"/>
      <c r="H76" s="11"/>
      <c r="I76" s="59"/>
      <c r="J76" s="59"/>
      <c r="K76" s="59"/>
      <c r="L76" s="59"/>
      <c r="M76" s="59"/>
      <c r="N76" s="59"/>
      <c r="O76" s="59"/>
      <c r="P76" s="59"/>
      <c r="Q76" s="59"/>
      <c r="R76" s="59"/>
      <c r="S76" s="59"/>
      <c r="T76" s="59"/>
      <c r="U76" s="11"/>
      <c r="V76" s="11"/>
      <c r="W76" s="59"/>
      <c r="X76" s="59"/>
      <c r="Y76" s="59"/>
      <c r="Z76" s="59"/>
      <c r="AA76" s="59"/>
      <c r="AB76" s="59"/>
      <c r="AC76" s="61"/>
      <c r="AD76" s="59"/>
      <c r="AE76" s="11"/>
      <c r="AF76" s="11"/>
      <c r="AG76" s="11"/>
      <c r="AH76" s="11"/>
      <c r="AI76" s="11"/>
      <c r="AJ76" s="11"/>
      <c r="AK76" s="11"/>
      <c r="AL76" s="11"/>
      <c r="AM76" s="11"/>
      <c r="AN76" s="11"/>
      <c r="AO76" s="11"/>
      <c r="AP76" s="11"/>
      <c r="AQ76" s="11"/>
      <c r="AR76" s="11"/>
      <c r="AS76" s="11"/>
      <c r="AT76" s="11"/>
      <c r="AU76" s="11"/>
    </row>
    <row r="77" spans="2:47" ht="15.75" customHeight="1" x14ac:dyDescent="0.2">
      <c r="B77" s="11"/>
      <c r="C77" s="11"/>
      <c r="D77" s="11"/>
      <c r="E77" s="11"/>
      <c r="F77" s="11"/>
      <c r="G77" s="11"/>
      <c r="H77" s="11"/>
      <c r="I77" s="59"/>
      <c r="J77" s="59"/>
      <c r="K77" s="59"/>
      <c r="L77" s="59"/>
      <c r="M77" s="59"/>
      <c r="N77" s="59"/>
      <c r="O77" s="59"/>
      <c r="P77" s="59"/>
      <c r="Q77" s="59"/>
      <c r="R77" s="59"/>
      <c r="S77" s="59"/>
      <c r="T77" s="59"/>
      <c r="U77" s="11"/>
      <c r="V77" s="11"/>
      <c r="W77" s="59"/>
      <c r="X77" s="59"/>
      <c r="Y77" s="59"/>
      <c r="Z77" s="59"/>
      <c r="AA77" s="59"/>
      <c r="AB77" s="59"/>
      <c r="AC77" s="61"/>
      <c r="AD77" s="59"/>
      <c r="AE77" s="11"/>
      <c r="AF77" s="11"/>
      <c r="AG77" s="11"/>
      <c r="AH77" s="11"/>
      <c r="AI77" s="11"/>
      <c r="AJ77" s="11"/>
      <c r="AK77" s="11"/>
      <c r="AL77" s="11"/>
      <c r="AM77" s="11"/>
      <c r="AN77" s="11"/>
      <c r="AO77" s="11"/>
      <c r="AP77" s="11"/>
      <c r="AQ77" s="11"/>
      <c r="AR77" s="11"/>
      <c r="AS77" s="11"/>
      <c r="AT77" s="11"/>
      <c r="AU77" s="11"/>
    </row>
    <row r="78" spans="2:47" ht="15.75" customHeight="1" x14ac:dyDescent="0.2">
      <c r="B78" s="11"/>
      <c r="C78" s="11"/>
      <c r="D78" s="11"/>
      <c r="E78" s="11"/>
      <c r="F78" s="11"/>
      <c r="G78" s="11"/>
      <c r="H78" s="11"/>
      <c r="I78" s="59"/>
      <c r="J78" s="59"/>
      <c r="K78" s="59"/>
      <c r="L78" s="59"/>
      <c r="M78" s="59"/>
      <c r="N78" s="59"/>
      <c r="O78" s="59"/>
      <c r="P78" s="59"/>
      <c r="Q78" s="59"/>
      <c r="R78" s="59"/>
      <c r="S78" s="59"/>
      <c r="T78" s="59"/>
      <c r="U78" s="11"/>
      <c r="V78" s="11"/>
      <c r="W78" s="59"/>
      <c r="X78" s="59"/>
      <c r="Y78" s="59"/>
      <c r="Z78" s="59"/>
      <c r="AA78" s="59"/>
      <c r="AB78" s="59"/>
      <c r="AC78" s="61"/>
      <c r="AD78" s="59"/>
      <c r="AE78" s="11"/>
      <c r="AF78" s="11"/>
      <c r="AG78" s="11"/>
      <c r="AH78" s="11"/>
      <c r="AI78" s="11"/>
      <c r="AJ78" s="11"/>
      <c r="AK78" s="11"/>
      <c r="AL78" s="11"/>
      <c r="AM78" s="11"/>
      <c r="AN78" s="11"/>
      <c r="AO78" s="11"/>
      <c r="AP78" s="11"/>
      <c r="AQ78" s="11"/>
      <c r="AR78" s="11"/>
      <c r="AS78" s="11"/>
      <c r="AT78" s="11"/>
      <c r="AU78" s="11"/>
    </row>
    <row r="79" spans="2:47" ht="15.75" customHeight="1" x14ac:dyDescent="0.2">
      <c r="B79" s="11"/>
      <c r="C79" s="11"/>
      <c r="D79" s="11"/>
      <c r="E79" s="11"/>
      <c r="F79" s="11"/>
      <c r="G79" s="11"/>
      <c r="H79" s="11"/>
      <c r="I79" s="59"/>
      <c r="J79" s="59"/>
      <c r="K79" s="59"/>
      <c r="L79" s="59"/>
      <c r="M79" s="59"/>
      <c r="N79" s="59"/>
      <c r="O79" s="59"/>
      <c r="P79" s="59"/>
      <c r="Q79" s="59"/>
      <c r="R79" s="59"/>
      <c r="S79" s="59"/>
      <c r="T79" s="59"/>
      <c r="U79" s="11"/>
      <c r="V79" s="11"/>
      <c r="W79" s="59"/>
      <c r="X79" s="59"/>
      <c r="Y79" s="59"/>
      <c r="Z79" s="59"/>
      <c r="AA79" s="59"/>
      <c r="AB79" s="59"/>
      <c r="AC79" s="61"/>
      <c r="AD79" s="59"/>
      <c r="AE79" s="11"/>
      <c r="AF79" s="11"/>
      <c r="AG79" s="11"/>
      <c r="AH79" s="11"/>
      <c r="AI79" s="11"/>
      <c r="AJ79" s="11"/>
      <c r="AK79" s="11"/>
      <c r="AL79" s="11"/>
      <c r="AM79" s="11"/>
      <c r="AN79" s="11"/>
      <c r="AO79" s="11"/>
      <c r="AP79" s="11"/>
      <c r="AQ79" s="11"/>
      <c r="AR79" s="11"/>
      <c r="AS79" s="11"/>
      <c r="AT79" s="11"/>
      <c r="AU79" s="11"/>
    </row>
    <row r="80" spans="2:47" ht="15.75" customHeight="1" x14ac:dyDescent="0.2">
      <c r="B80" s="11"/>
      <c r="C80" s="11"/>
      <c r="D80" s="11"/>
      <c r="E80" s="11"/>
      <c r="F80" s="11"/>
      <c r="G80" s="11"/>
      <c r="H80" s="11"/>
      <c r="I80" s="59"/>
      <c r="J80" s="59"/>
      <c r="K80" s="59"/>
      <c r="L80" s="59"/>
      <c r="M80" s="59"/>
      <c r="N80" s="59"/>
      <c r="O80" s="59"/>
      <c r="P80" s="59"/>
      <c r="Q80" s="59"/>
      <c r="R80" s="59"/>
      <c r="S80" s="59"/>
      <c r="T80" s="59"/>
      <c r="U80" s="11"/>
      <c r="V80" s="11"/>
      <c r="W80" s="59"/>
      <c r="X80" s="59"/>
      <c r="Y80" s="59"/>
      <c r="Z80" s="59"/>
      <c r="AA80" s="59"/>
      <c r="AB80" s="59"/>
      <c r="AC80" s="61"/>
      <c r="AD80" s="59"/>
      <c r="AE80" s="11"/>
      <c r="AF80" s="11"/>
      <c r="AG80" s="11"/>
      <c r="AH80" s="11"/>
      <c r="AI80" s="11"/>
      <c r="AJ80" s="11"/>
      <c r="AK80" s="11"/>
      <c r="AL80" s="11"/>
      <c r="AM80" s="11"/>
      <c r="AN80" s="11"/>
      <c r="AO80" s="11"/>
      <c r="AP80" s="11"/>
      <c r="AQ80" s="11"/>
      <c r="AR80" s="11"/>
      <c r="AS80" s="11"/>
      <c r="AT80" s="11"/>
      <c r="AU80" s="11"/>
    </row>
    <row r="81" spans="2:47" ht="15.75" customHeight="1" x14ac:dyDescent="0.2">
      <c r="B81" s="11"/>
      <c r="C81" s="11"/>
      <c r="D81" s="11"/>
      <c r="E81" s="11"/>
      <c r="F81" s="11"/>
      <c r="G81" s="11"/>
      <c r="H81" s="11"/>
      <c r="I81" s="59"/>
      <c r="J81" s="59"/>
      <c r="K81" s="59"/>
      <c r="L81" s="59"/>
      <c r="M81" s="59"/>
      <c r="N81" s="59"/>
      <c r="O81" s="59"/>
      <c r="P81" s="59"/>
      <c r="Q81" s="59"/>
      <c r="R81" s="59"/>
      <c r="S81" s="59"/>
      <c r="T81" s="59"/>
      <c r="U81" s="11"/>
      <c r="V81" s="11"/>
      <c r="W81" s="59"/>
      <c r="X81" s="59"/>
      <c r="Y81" s="59"/>
      <c r="Z81" s="59"/>
      <c r="AA81" s="59"/>
      <c r="AB81" s="59"/>
      <c r="AC81" s="61"/>
      <c r="AD81" s="59"/>
      <c r="AE81" s="11"/>
      <c r="AF81" s="11"/>
      <c r="AG81" s="11"/>
      <c r="AH81" s="11"/>
      <c r="AI81" s="11"/>
      <c r="AJ81" s="11"/>
      <c r="AK81" s="11"/>
      <c r="AL81" s="11"/>
      <c r="AM81" s="11"/>
      <c r="AN81" s="11"/>
      <c r="AO81" s="11"/>
      <c r="AP81" s="11"/>
      <c r="AQ81" s="11"/>
      <c r="AR81" s="11"/>
      <c r="AS81" s="11"/>
      <c r="AT81" s="11"/>
      <c r="AU81" s="11"/>
    </row>
    <row r="82" spans="2:47" ht="15.75" customHeight="1" x14ac:dyDescent="0.2">
      <c r="B82" s="11"/>
      <c r="C82" s="11"/>
      <c r="D82" s="11"/>
      <c r="E82" s="11"/>
      <c r="F82" s="11"/>
      <c r="G82" s="11"/>
      <c r="H82" s="11"/>
      <c r="I82" s="59"/>
      <c r="J82" s="59"/>
      <c r="K82" s="59"/>
      <c r="L82" s="59"/>
      <c r="M82" s="59"/>
      <c r="N82" s="59"/>
      <c r="O82" s="59"/>
      <c r="P82" s="59"/>
      <c r="Q82" s="59"/>
      <c r="R82" s="59"/>
      <c r="S82" s="59"/>
      <c r="T82" s="59"/>
      <c r="U82" s="11"/>
      <c r="V82" s="11"/>
      <c r="W82" s="59"/>
      <c r="X82" s="59"/>
      <c r="Y82" s="59"/>
      <c r="Z82" s="59"/>
      <c r="AA82" s="59"/>
      <c r="AB82" s="59"/>
      <c r="AC82" s="61"/>
      <c r="AD82" s="59"/>
      <c r="AE82" s="11"/>
      <c r="AF82" s="11"/>
      <c r="AG82" s="11"/>
      <c r="AH82" s="11"/>
      <c r="AI82" s="11"/>
      <c r="AJ82" s="11"/>
      <c r="AK82" s="11"/>
      <c r="AL82" s="11"/>
      <c r="AM82" s="11"/>
      <c r="AN82" s="11"/>
      <c r="AO82" s="11"/>
      <c r="AP82" s="11"/>
      <c r="AQ82" s="11"/>
      <c r="AR82" s="11"/>
      <c r="AS82" s="11"/>
      <c r="AT82" s="11"/>
      <c r="AU82" s="11"/>
    </row>
    <row r="83" spans="2:47" ht="15.75" customHeight="1" x14ac:dyDescent="0.2">
      <c r="B83" s="11"/>
      <c r="C83" s="11"/>
      <c r="D83" s="11"/>
      <c r="E83" s="11"/>
      <c r="F83" s="11"/>
      <c r="G83" s="11"/>
      <c r="H83" s="11"/>
      <c r="I83" s="59"/>
      <c r="J83" s="59"/>
      <c r="K83" s="59"/>
      <c r="L83" s="59"/>
      <c r="M83" s="59"/>
      <c r="N83" s="59"/>
      <c r="O83" s="59"/>
      <c r="P83" s="59"/>
      <c r="Q83" s="59"/>
      <c r="R83" s="59"/>
      <c r="S83" s="59"/>
      <c r="T83" s="59"/>
      <c r="U83" s="11"/>
      <c r="V83" s="11"/>
      <c r="W83" s="59"/>
      <c r="X83" s="59"/>
      <c r="Y83" s="59"/>
      <c r="Z83" s="59"/>
      <c r="AA83" s="59"/>
      <c r="AB83" s="59"/>
      <c r="AC83" s="61"/>
      <c r="AD83" s="59"/>
      <c r="AE83" s="11"/>
      <c r="AF83" s="11"/>
      <c r="AG83" s="11"/>
      <c r="AH83" s="11"/>
      <c r="AI83" s="11"/>
      <c r="AJ83" s="11"/>
      <c r="AK83" s="11"/>
      <c r="AL83" s="11"/>
      <c r="AM83" s="11"/>
      <c r="AN83" s="11"/>
      <c r="AO83" s="11"/>
      <c r="AP83" s="11"/>
      <c r="AQ83" s="11"/>
      <c r="AR83" s="11"/>
      <c r="AS83" s="11"/>
      <c r="AT83" s="11"/>
      <c r="AU83" s="11"/>
    </row>
    <row r="84" spans="2:47" ht="15.75" customHeight="1" x14ac:dyDescent="0.2">
      <c r="B84" s="11"/>
      <c r="C84" s="11"/>
      <c r="D84" s="11"/>
      <c r="E84" s="11"/>
      <c r="F84" s="11"/>
      <c r="G84" s="11"/>
      <c r="H84" s="11"/>
      <c r="I84" s="59"/>
      <c r="J84" s="59"/>
      <c r="K84" s="59"/>
      <c r="L84" s="59"/>
      <c r="M84" s="59"/>
      <c r="N84" s="59"/>
      <c r="O84" s="59"/>
      <c r="P84" s="59"/>
      <c r="Q84" s="59"/>
      <c r="R84" s="59"/>
      <c r="S84" s="59"/>
      <c r="T84" s="59"/>
      <c r="U84" s="11"/>
      <c r="V84" s="11"/>
      <c r="W84" s="59"/>
      <c r="X84" s="59"/>
      <c r="Y84" s="59"/>
      <c r="Z84" s="59"/>
      <c r="AA84" s="59"/>
      <c r="AB84" s="59"/>
      <c r="AC84" s="61"/>
      <c r="AD84" s="59"/>
      <c r="AE84" s="11"/>
      <c r="AF84" s="11"/>
      <c r="AG84" s="11"/>
      <c r="AH84" s="11"/>
      <c r="AI84" s="11"/>
      <c r="AJ84" s="11"/>
      <c r="AK84" s="11"/>
      <c r="AL84" s="11"/>
      <c r="AM84" s="11"/>
      <c r="AN84" s="11"/>
      <c r="AO84" s="11"/>
      <c r="AP84" s="11"/>
      <c r="AQ84" s="11"/>
      <c r="AR84" s="11"/>
      <c r="AS84" s="11"/>
      <c r="AT84" s="11"/>
      <c r="AU84" s="11"/>
    </row>
    <row r="85" spans="2:47" ht="15.75" customHeight="1" x14ac:dyDescent="0.2">
      <c r="B85" s="11"/>
      <c r="C85" s="11"/>
      <c r="D85" s="11"/>
      <c r="E85" s="11"/>
      <c r="F85" s="11"/>
      <c r="G85" s="11"/>
      <c r="H85" s="11"/>
      <c r="I85" s="59"/>
      <c r="J85" s="59"/>
      <c r="K85" s="59"/>
      <c r="L85" s="59"/>
      <c r="M85" s="59"/>
      <c r="N85" s="59"/>
      <c r="O85" s="59"/>
      <c r="P85" s="59"/>
      <c r="Q85" s="59"/>
      <c r="R85" s="59"/>
      <c r="S85" s="59"/>
      <c r="T85" s="59"/>
      <c r="U85" s="11"/>
      <c r="V85" s="11"/>
      <c r="W85" s="59"/>
      <c r="X85" s="59"/>
      <c r="Y85" s="59"/>
      <c r="Z85" s="59"/>
      <c r="AA85" s="59"/>
      <c r="AB85" s="59"/>
      <c r="AC85" s="61"/>
      <c r="AD85" s="59"/>
      <c r="AE85" s="11"/>
      <c r="AF85" s="11"/>
      <c r="AG85" s="11"/>
      <c r="AH85" s="11"/>
      <c r="AI85" s="11"/>
      <c r="AJ85" s="11"/>
      <c r="AK85" s="11"/>
      <c r="AL85" s="11"/>
      <c r="AM85" s="11"/>
      <c r="AN85" s="11"/>
      <c r="AO85" s="11"/>
      <c r="AP85" s="11"/>
      <c r="AQ85" s="11"/>
      <c r="AR85" s="11"/>
      <c r="AS85" s="11"/>
      <c r="AT85" s="11"/>
      <c r="AU85" s="11"/>
    </row>
    <row r="86" spans="2:47" ht="15.75" customHeight="1" x14ac:dyDescent="0.2">
      <c r="B86" s="11"/>
      <c r="C86" s="11"/>
      <c r="D86" s="11"/>
      <c r="E86" s="11"/>
      <c r="F86" s="11"/>
      <c r="G86" s="11"/>
      <c r="H86" s="11"/>
      <c r="I86" s="59"/>
      <c r="J86" s="59"/>
      <c r="K86" s="59"/>
      <c r="L86" s="59"/>
      <c r="M86" s="59"/>
      <c r="N86" s="59"/>
      <c r="O86" s="59"/>
      <c r="P86" s="59"/>
      <c r="Q86" s="59"/>
      <c r="R86" s="59"/>
      <c r="S86" s="59"/>
      <c r="T86" s="59"/>
      <c r="U86" s="11"/>
      <c r="V86" s="11"/>
      <c r="W86" s="59"/>
      <c r="X86" s="59"/>
      <c r="Y86" s="59"/>
      <c r="Z86" s="59"/>
      <c r="AA86" s="59"/>
      <c r="AB86" s="59"/>
      <c r="AC86" s="61"/>
      <c r="AD86" s="59"/>
      <c r="AE86" s="11"/>
      <c r="AF86" s="11"/>
      <c r="AG86" s="11"/>
      <c r="AH86" s="11"/>
      <c r="AI86" s="11"/>
      <c r="AJ86" s="11"/>
      <c r="AK86" s="11"/>
      <c r="AL86" s="11"/>
      <c r="AM86" s="11"/>
      <c r="AN86" s="11"/>
      <c r="AO86" s="11"/>
      <c r="AP86" s="11"/>
      <c r="AQ86" s="11"/>
      <c r="AR86" s="11"/>
      <c r="AS86" s="11"/>
      <c r="AT86" s="11"/>
      <c r="AU86" s="11"/>
    </row>
    <row r="87" spans="2:47" ht="15.75" customHeight="1" x14ac:dyDescent="0.2">
      <c r="B87" s="11"/>
      <c r="C87" s="11"/>
      <c r="D87" s="11"/>
      <c r="E87" s="11"/>
      <c r="F87" s="11"/>
      <c r="G87" s="11"/>
      <c r="H87" s="11"/>
      <c r="I87" s="59"/>
      <c r="J87" s="59"/>
      <c r="K87" s="59"/>
      <c r="L87" s="59"/>
      <c r="M87" s="59"/>
      <c r="N87" s="59"/>
      <c r="O87" s="59"/>
      <c r="P87" s="59"/>
      <c r="Q87" s="59"/>
      <c r="R87" s="59"/>
      <c r="S87" s="59"/>
      <c r="T87" s="59"/>
      <c r="U87" s="11"/>
      <c r="V87" s="11"/>
      <c r="W87" s="59"/>
      <c r="X87" s="59"/>
      <c r="Y87" s="59"/>
      <c r="Z87" s="59"/>
      <c r="AA87" s="59"/>
      <c r="AB87" s="59"/>
      <c r="AC87" s="61"/>
      <c r="AD87" s="59"/>
      <c r="AE87" s="11"/>
      <c r="AF87" s="11"/>
      <c r="AG87" s="11"/>
      <c r="AH87" s="11"/>
      <c r="AI87" s="11"/>
      <c r="AJ87" s="11"/>
      <c r="AK87" s="11"/>
      <c r="AL87" s="11"/>
      <c r="AM87" s="11"/>
      <c r="AN87" s="11"/>
      <c r="AO87" s="11"/>
      <c r="AP87" s="11"/>
      <c r="AQ87" s="11"/>
      <c r="AR87" s="11"/>
      <c r="AS87" s="11"/>
      <c r="AT87" s="11"/>
      <c r="AU87" s="11"/>
    </row>
    <row r="88" spans="2:47" ht="15.75" customHeight="1" x14ac:dyDescent="0.2">
      <c r="B88" s="11"/>
      <c r="C88" s="11"/>
      <c r="D88" s="11"/>
      <c r="E88" s="11"/>
      <c r="F88" s="11"/>
      <c r="G88" s="11"/>
      <c r="H88" s="11"/>
      <c r="I88" s="59"/>
      <c r="J88" s="59"/>
      <c r="K88" s="59"/>
      <c r="L88" s="59"/>
      <c r="M88" s="59"/>
      <c r="N88" s="59"/>
      <c r="O88" s="59"/>
      <c r="P88" s="59"/>
      <c r="Q88" s="59"/>
      <c r="R88" s="59"/>
      <c r="S88" s="59"/>
      <c r="T88" s="59"/>
      <c r="U88" s="11"/>
      <c r="V88" s="11"/>
      <c r="W88" s="59"/>
      <c r="X88" s="59"/>
      <c r="Y88" s="59"/>
      <c r="Z88" s="59"/>
      <c r="AA88" s="59"/>
      <c r="AB88" s="59"/>
      <c r="AC88" s="61"/>
      <c r="AD88" s="59"/>
      <c r="AE88" s="11"/>
      <c r="AF88" s="11"/>
      <c r="AG88" s="11"/>
      <c r="AH88" s="11"/>
      <c r="AI88" s="11"/>
      <c r="AJ88" s="11"/>
      <c r="AK88" s="11"/>
      <c r="AL88" s="11"/>
      <c r="AM88" s="11"/>
      <c r="AN88" s="11"/>
      <c r="AO88" s="11"/>
      <c r="AP88" s="11"/>
      <c r="AQ88" s="11"/>
      <c r="AR88" s="11"/>
      <c r="AS88" s="11"/>
      <c r="AT88" s="11"/>
      <c r="AU88" s="11"/>
    </row>
    <row r="89" spans="2:47" ht="15.75" customHeight="1" x14ac:dyDescent="0.2">
      <c r="B89" s="11"/>
      <c r="C89" s="11"/>
      <c r="D89" s="11"/>
      <c r="E89" s="11"/>
      <c r="F89" s="11"/>
      <c r="G89" s="11"/>
      <c r="H89" s="11"/>
      <c r="I89" s="59"/>
      <c r="J89" s="59"/>
      <c r="K89" s="59"/>
      <c r="L89" s="59"/>
      <c r="M89" s="59"/>
      <c r="N89" s="59"/>
      <c r="O89" s="59"/>
      <c r="P89" s="59"/>
      <c r="Q89" s="59"/>
      <c r="R89" s="59"/>
      <c r="S89" s="59"/>
      <c r="T89" s="59"/>
      <c r="U89" s="11"/>
      <c r="V89" s="11"/>
      <c r="W89" s="59"/>
      <c r="X89" s="59"/>
      <c r="Y89" s="59"/>
      <c r="Z89" s="59"/>
      <c r="AA89" s="59"/>
      <c r="AB89" s="59"/>
      <c r="AC89" s="61"/>
      <c r="AD89" s="59"/>
      <c r="AE89" s="11"/>
      <c r="AF89" s="11"/>
      <c r="AG89" s="11"/>
      <c r="AH89" s="11"/>
      <c r="AI89" s="11"/>
      <c r="AJ89" s="11"/>
      <c r="AK89" s="11"/>
      <c r="AL89" s="11"/>
      <c r="AM89" s="11"/>
      <c r="AN89" s="11"/>
      <c r="AO89" s="11"/>
      <c r="AP89" s="11"/>
      <c r="AQ89" s="11"/>
      <c r="AR89" s="11"/>
      <c r="AS89" s="11"/>
      <c r="AT89" s="11"/>
      <c r="AU89" s="11"/>
    </row>
    <row r="90" spans="2:47" ht="15.75" customHeight="1" x14ac:dyDescent="0.2">
      <c r="B90" s="11"/>
      <c r="C90" s="11"/>
      <c r="D90" s="11"/>
      <c r="E90" s="11"/>
      <c r="F90" s="11"/>
      <c r="G90" s="11"/>
      <c r="H90" s="11"/>
      <c r="I90" s="59"/>
      <c r="J90" s="59"/>
      <c r="K90" s="59"/>
      <c r="L90" s="59"/>
      <c r="M90" s="59"/>
      <c r="N90" s="59"/>
      <c r="O90" s="59"/>
      <c r="P90" s="59"/>
      <c r="Q90" s="59"/>
      <c r="R90" s="59"/>
      <c r="S90" s="59"/>
      <c r="T90" s="59"/>
      <c r="U90" s="11"/>
      <c r="V90" s="11"/>
      <c r="W90" s="59"/>
      <c r="X90" s="59"/>
      <c r="Y90" s="59"/>
      <c r="Z90" s="59"/>
      <c r="AA90" s="59"/>
      <c r="AB90" s="59"/>
      <c r="AC90" s="61"/>
      <c r="AD90" s="59"/>
      <c r="AE90" s="11"/>
      <c r="AF90" s="11"/>
      <c r="AG90" s="11"/>
      <c r="AH90" s="11"/>
      <c r="AI90" s="11"/>
      <c r="AJ90" s="11"/>
      <c r="AK90" s="11"/>
      <c r="AL90" s="11"/>
      <c r="AM90" s="11"/>
      <c r="AN90" s="11"/>
      <c r="AO90" s="11"/>
      <c r="AP90" s="11"/>
      <c r="AQ90" s="11"/>
      <c r="AR90" s="11"/>
      <c r="AS90" s="11"/>
      <c r="AT90" s="11"/>
      <c r="AU90" s="11"/>
    </row>
    <row r="91" spans="2:47" ht="15.75" customHeight="1" x14ac:dyDescent="0.2">
      <c r="B91" s="11"/>
      <c r="C91" s="11"/>
      <c r="D91" s="11"/>
      <c r="E91" s="11"/>
      <c r="F91" s="11"/>
      <c r="G91" s="11"/>
      <c r="H91" s="11"/>
      <c r="I91" s="59"/>
      <c r="J91" s="59"/>
      <c r="K91" s="59"/>
      <c r="L91" s="59"/>
      <c r="M91" s="59"/>
      <c r="N91" s="59"/>
      <c r="O91" s="59"/>
      <c r="P91" s="59"/>
      <c r="Q91" s="59"/>
      <c r="R91" s="59"/>
      <c r="S91" s="59"/>
      <c r="T91" s="59"/>
      <c r="U91" s="11"/>
      <c r="V91" s="11"/>
      <c r="W91" s="59"/>
      <c r="X91" s="59"/>
      <c r="Y91" s="59"/>
      <c r="Z91" s="59"/>
      <c r="AA91" s="59"/>
      <c r="AB91" s="59"/>
      <c r="AC91" s="61"/>
      <c r="AD91" s="59"/>
      <c r="AE91" s="11"/>
      <c r="AF91" s="11"/>
      <c r="AG91" s="11"/>
      <c r="AH91" s="11"/>
      <c r="AI91" s="11"/>
      <c r="AJ91" s="11"/>
      <c r="AK91" s="11"/>
      <c r="AL91" s="11"/>
      <c r="AM91" s="11"/>
      <c r="AN91" s="11"/>
      <c r="AO91" s="11"/>
      <c r="AP91" s="11"/>
      <c r="AQ91" s="11"/>
      <c r="AR91" s="11"/>
      <c r="AS91" s="11"/>
      <c r="AT91" s="11"/>
      <c r="AU91" s="11"/>
    </row>
    <row r="92" spans="2:47" ht="15.75" customHeight="1" x14ac:dyDescent="0.2">
      <c r="B92" s="11"/>
      <c r="C92" s="11"/>
      <c r="D92" s="11"/>
      <c r="E92" s="11"/>
      <c r="F92" s="11"/>
      <c r="G92" s="11"/>
      <c r="H92" s="11"/>
      <c r="I92" s="59"/>
      <c r="J92" s="59"/>
      <c r="K92" s="59"/>
      <c r="L92" s="59"/>
      <c r="M92" s="59"/>
      <c r="N92" s="59"/>
      <c r="O92" s="59"/>
      <c r="P92" s="59"/>
      <c r="Q92" s="59"/>
      <c r="R92" s="59"/>
      <c r="S92" s="59"/>
      <c r="T92" s="59"/>
      <c r="U92" s="11"/>
      <c r="V92" s="11"/>
      <c r="W92" s="59"/>
      <c r="X92" s="59"/>
      <c r="Y92" s="59"/>
      <c r="Z92" s="59"/>
      <c r="AA92" s="59"/>
      <c r="AB92" s="59"/>
      <c r="AC92" s="61"/>
      <c r="AD92" s="59"/>
      <c r="AE92" s="11"/>
      <c r="AF92" s="11"/>
      <c r="AG92" s="11"/>
      <c r="AH92" s="11"/>
      <c r="AI92" s="11"/>
      <c r="AJ92" s="11"/>
      <c r="AK92" s="11"/>
      <c r="AL92" s="11"/>
      <c r="AM92" s="11"/>
      <c r="AN92" s="11"/>
      <c r="AO92" s="11"/>
      <c r="AP92" s="11"/>
      <c r="AQ92" s="11"/>
      <c r="AR92" s="11"/>
      <c r="AS92" s="11"/>
      <c r="AT92" s="11"/>
      <c r="AU92" s="11"/>
    </row>
    <row r="93" spans="2:47" ht="15.75" customHeight="1" x14ac:dyDescent="0.2">
      <c r="B93" s="11"/>
      <c r="C93" s="11"/>
      <c r="D93" s="11"/>
      <c r="E93" s="11"/>
      <c r="F93" s="11"/>
      <c r="G93" s="11"/>
      <c r="H93" s="11"/>
      <c r="I93" s="59"/>
      <c r="J93" s="59"/>
      <c r="K93" s="59"/>
      <c r="L93" s="59"/>
      <c r="M93" s="59"/>
      <c r="N93" s="59"/>
      <c r="O93" s="59"/>
      <c r="P93" s="59"/>
      <c r="Q93" s="59"/>
      <c r="R93" s="59"/>
      <c r="S93" s="59"/>
      <c r="T93" s="59"/>
      <c r="U93" s="11"/>
      <c r="V93" s="11"/>
      <c r="W93" s="59"/>
      <c r="X93" s="59"/>
      <c r="Y93" s="59"/>
      <c r="Z93" s="59"/>
      <c r="AA93" s="59"/>
      <c r="AB93" s="59"/>
      <c r="AC93" s="61"/>
      <c r="AD93" s="59"/>
      <c r="AE93" s="11"/>
      <c r="AF93" s="11"/>
      <c r="AG93" s="11"/>
      <c r="AH93" s="11"/>
      <c r="AI93" s="11"/>
      <c r="AJ93" s="11"/>
      <c r="AK93" s="11"/>
      <c r="AL93" s="11"/>
      <c r="AM93" s="11"/>
      <c r="AN93" s="11"/>
      <c r="AO93" s="11"/>
      <c r="AP93" s="11"/>
      <c r="AQ93" s="11"/>
      <c r="AR93" s="11"/>
      <c r="AS93" s="11"/>
      <c r="AT93" s="11"/>
      <c r="AU93" s="11"/>
    </row>
    <row r="94" spans="2:47" ht="15.75" customHeight="1" x14ac:dyDescent="0.2">
      <c r="B94" s="11"/>
      <c r="C94" s="11"/>
      <c r="D94" s="11"/>
      <c r="E94" s="11"/>
      <c r="F94" s="11"/>
      <c r="G94" s="11"/>
      <c r="H94" s="11"/>
      <c r="I94" s="59"/>
      <c r="J94" s="59"/>
      <c r="K94" s="59"/>
      <c r="L94" s="59"/>
      <c r="M94" s="59"/>
      <c r="N94" s="59"/>
      <c r="O94" s="59"/>
      <c r="P94" s="59"/>
      <c r="Q94" s="59"/>
      <c r="R94" s="59"/>
      <c r="S94" s="59"/>
      <c r="T94" s="59"/>
      <c r="U94" s="11"/>
      <c r="V94" s="11"/>
      <c r="W94" s="59"/>
      <c r="X94" s="59"/>
      <c r="Y94" s="59"/>
      <c r="Z94" s="59"/>
      <c r="AA94" s="59"/>
      <c r="AB94" s="59"/>
      <c r="AC94" s="61"/>
      <c r="AD94" s="59"/>
      <c r="AE94" s="11"/>
      <c r="AF94" s="11"/>
      <c r="AG94" s="11"/>
      <c r="AH94" s="11"/>
      <c r="AI94" s="11"/>
      <c r="AJ94" s="11"/>
      <c r="AK94" s="11"/>
      <c r="AL94" s="11"/>
      <c r="AM94" s="11"/>
      <c r="AN94" s="11"/>
      <c r="AO94" s="11"/>
      <c r="AP94" s="11"/>
      <c r="AQ94" s="11"/>
      <c r="AR94" s="11"/>
      <c r="AS94" s="11"/>
      <c r="AT94" s="11"/>
      <c r="AU94" s="11"/>
    </row>
    <row r="95" spans="2:47" ht="15.75" customHeight="1" x14ac:dyDescent="0.2">
      <c r="B95" s="11"/>
      <c r="C95" s="11"/>
      <c r="D95" s="11"/>
      <c r="E95" s="11"/>
      <c r="F95" s="11"/>
      <c r="G95" s="11"/>
      <c r="H95" s="11"/>
      <c r="I95" s="59"/>
      <c r="J95" s="59"/>
      <c r="K95" s="59"/>
      <c r="L95" s="59"/>
      <c r="M95" s="59"/>
      <c r="N95" s="59"/>
      <c r="O95" s="59"/>
      <c r="P95" s="59"/>
      <c r="Q95" s="59"/>
      <c r="R95" s="59"/>
      <c r="S95" s="59"/>
      <c r="T95" s="59"/>
      <c r="U95" s="11"/>
      <c r="V95" s="11"/>
      <c r="W95" s="59"/>
      <c r="X95" s="59"/>
      <c r="Y95" s="59"/>
      <c r="Z95" s="59"/>
      <c r="AA95" s="59"/>
      <c r="AB95" s="59"/>
      <c r="AC95" s="61"/>
      <c r="AD95" s="59"/>
      <c r="AE95" s="11"/>
      <c r="AF95" s="11"/>
      <c r="AG95" s="11"/>
      <c r="AH95" s="11"/>
      <c r="AI95" s="11"/>
      <c r="AJ95" s="11"/>
      <c r="AK95" s="11"/>
      <c r="AL95" s="11"/>
      <c r="AM95" s="11"/>
      <c r="AN95" s="11"/>
      <c r="AO95" s="11"/>
      <c r="AP95" s="11"/>
      <c r="AQ95" s="11"/>
      <c r="AR95" s="11"/>
      <c r="AS95" s="11"/>
      <c r="AT95" s="11"/>
      <c r="AU95" s="11"/>
    </row>
    <row r="96" spans="2:47" ht="15.75" customHeight="1" x14ac:dyDescent="0.2">
      <c r="B96" s="11"/>
      <c r="C96" s="11"/>
      <c r="D96" s="11"/>
      <c r="E96" s="11"/>
      <c r="F96" s="11"/>
      <c r="G96" s="11"/>
      <c r="H96" s="11"/>
      <c r="I96" s="59"/>
      <c r="J96" s="59"/>
      <c r="K96" s="59"/>
      <c r="L96" s="59"/>
      <c r="M96" s="59"/>
      <c r="N96" s="59"/>
      <c r="O96" s="59"/>
      <c r="P96" s="59"/>
      <c r="Q96" s="59"/>
      <c r="R96" s="59"/>
      <c r="S96" s="59"/>
      <c r="T96" s="59"/>
      <c r="U96" s="11"/>
      <c r="V96" s="11"/>
      <c r="W96" s="59"/>
      <c r="X96" s="59"/>
      <c r="Y96" s="59"/>
      <c r="Z96" s="59"/>
      <c r="AA96" s="59"/>
      <c r="AB96" s="59"/>
      <c r="AC96" s="61"/>
      <c r="AD96" s="59"/>
      <c r="AE96" s="11"/>
      <c r="AF96" s="11"/>
      <c r="AG96" s="11"/>
      <c r="AH96" s="11"/>
      <c r="AI96" s="11"/>
      <c r="AJ96" s="11"/>
      <c r="AK96" s="11"/>
      <c r="AL96" s="11"/>
      <c r="AM96" s="11"/>
      <c r="AN96" s="11"/>
      <c r="AO96" s="11"/>
      <c r="AP96" s="11"/>
      <c r="AQ96" s="11"/>
      <c r="AR96" s="11"/>
      <c r="AS96" s="11"/>
      <c r="AT96" s="11"/>
      <c r="AU96" s="11"/>
    </row>
    <row r="97" spans="2:47" ht="15.75" customHeight="1" x14ac:dyDescent="0.2">
      <c r="B97" s="11"/>
      <c r="C97" s="11"/>
      <c r="D97" s="11"/>
      <c r="E97" s="11"/>
      <c r="F97" s="11"/>
      <c r="G97" s="11"/>
      <c r="H97" s="11"/>
      <c r="I97" s="59"/>
      <c r="J97" s="59"/>
      <c r="K97" s="59"/>
      <c r="L97" s="59"/>
      <c r="M97" s="59"/>
      <c r="N97" s="59"/>
      <c r="O97" s="59"/>
      <c r="P97" s="59"/>
      <c r="Q97" s="59"/>
      <c r="R97" s="59"/>
      <c r="S97" s="59"/>
      <c r="T97" s="59"/>
      <c r="U97" s="11"/>
      <c r="V97" s="11"/>
      <c r="W97" s="59"/>
      <c r="X97" s="59"/>
      <c r="Y97" s="59"/>
      <c r="Z97" s="59"/>
      <c r="AA97" s="59"/>
      <c r="AB97" s="59"/>
      <c r="AC97" s="61"/>
      <c r="AD97" s="59"/>
      <c r="AE97" s="11"/>
      <c r="AF97" s="11"/>
      <c r="AG97" s="11"/>
      <c r="AH97" s="11"/>
      <c r="AI97" s="11"/>
      <c r="AJ97" s="11"/>
      <c r="AK97" s="11"/>
      <c r="AL97" s="11"/>
      <c r="AM97" s="11"/>
      <c r="AN97" s="11"/>
      <c r="AO97" s="11"/>
      <c r="AP97" s="11"/>
      <c r="AQ97" s="11"/>
      <c r="AR97" s="11"/>
      <c r="AS97" s="11"/>
      <c r="AT97" s="11"/>
      <c r="AU97" s="11"/>
    </row>
    <row r="98" spans="2:47" ht="15.75" customHeight="1" x14ac:dyDescent="0.2">
      <c r="B98" s="11"/>
      <c r="C98" s="11"/>
      <c r="D98" s="11"/>
      <c r="E98" s="11"/>
      <c r="F98" s="11"/>
      <c r="G98" s="11"/>
      <c r="H98" s="11"/>
      <c r="I98" s="59"/>
      <c r="J98" s="59"/>
      <c r="K98" s="59"/>
      <c r="L98" s="59"/>
      <c r="M98" s="59"/>
      <c r="N98" s="59"/>
      <c r="O98" s="59"/>
      <c r="P98" s="59"/>
      <c r="Q98" s="59"/>
      <c r="R98" s="59"/>
      <c r="S98" s="59"/>
      <c r="T98" s="59"/>
      <c r="U98" s="11"/>
      <c r="V98" s="11"/>
      <c r="W98" s="59"/>
      <c r="X98" s="59"/>
      <c r="Y98" s="59"/>
      <c r="Z98" s="59"/>
      <c r="AA98" s="59"/>
      <c r="AB98" s="59"/>
      <c r="AC98" s="61"/>
      <c r="AD98" s="59"/>
      <c r="AE98" s="11"/>
      <c r="AF98" s="11"/>
      <c r="AG98" s="11"/>
      <c r="AH98" s="11"/>
      <c r="AI98" s="11"/>
      <c r="AJ98" s="11"/>
      <c r="AK98" s="11"/>
      <c r="AL98" s="11"/>
      <c r="AM98" s="11"/>
      <c r="AN98" s="11"/>
      <c r="AO98" s="11"/>
      <c r="AP98" s="11"/>
      <c r="AQ98" s="11"/>
      <c r="AR98" s="11"/>
      <c r="AS98" s="11"/>
      <c r="AT98" s="11"/>
      <c r="AU98" s="11"/>
    </row>
    <row r="99" spans="2:47" ht="15.75" customHeight="1" x14ac:dyDescent="0.2">
      <c r="B99" s="11"/>
      <c r="C99" s="11"/>
      <c r="D99" s="11"/>
      <c r="E99" s="11"/>
      <c r="F99" s="11"/>
      <c r="G99" s="11"/>
      <c r="H99" s="11"/>
      <c r="I99" s="59"/>
      <c r="J99" s="59"/>
      <c r="K99" s="59"/>
      <c r="L99" s="59"/>
      <c r="M99" s="59"/>
      <c r="N99" s="59"/>
      <c r="O99" s="59"/>
      <c r="P99" s="59"/>
      <c r="Q99" s="59"/>
      <c r="R99" s="59"/>
      <c r="S99" s="59"/>
      <c r="T99" s="59"/>
      <c r="U99" s="11"/>
      <c r="V99" s="11"/>
      <c r="W99" s="59"/>
      <c r="X99" s="59"/>
      <c r="Y99" s="59"/>
      <c r="Z99" s="59"/>
      <c r="AA99" s="59"/>
      <c r="AB99" s="59"/>
      <c r="AC99" s="61"/>
      <c r="AD99" s="59"/>
      <c r="AE99" s="11"/>
      <c r="AF99" s="11"/>
      <c r="AG99" s="11"/>
      <c r="AH99" s="11"/>
      <c r="AI99" s="11"/>
      <c r="AJ99" s="11"/>
      <c r="AK99" s="11"/>
      <c r="AL99" s="11"/>
      <c r="AM99" s="11"/>
      <c r="AN99" s="11"/>
      <c r="AO99" s="11"/>
      <c r="AP99" s="11"/>
      <c r="AQ99" s="11"/>
      <c r="AR99" s="11"/>
      <c r="AS99" s="11"/>
      <c r="AT99" s="11"/>
      <c r="AU99" s="11"/>
    </row>
    <row r="100" spans="2:47" ht="15.75" customHeight="1" x14ac:dyDescent="0.2">
      <c r="B100" s="11"/>
      <c r="C100" s="11"/>
      <c r="D100" s="11"/>
      <c r="E100" s="11"/>
      <c r="F100" s="11"/>
      <c r="G100" s="11"/>
      <c r="H100" s="11"/>
      <c r="I100" s="59"/>
      <c r="J100" s="59"/>
      <c r="K100" s="59"/>
      <c r="L100" s="59"/>
      <c r="M100" s="59"/>
      <c r="N100" s="59"/>
      <c r="O100" s="59"/>
      <c r="P100" s="59"/>
      <c r="Q100" s="59"/>
      <c r="R100" s="59"/>
      <c r="S100" s="59"/>
      <c r="T100" s="59"/>
      <c r="U100" s="11"/>
      <c r="V100" s="11"/>
      <c r="W100" s="59"/>
      <c r="X100" s="59"/>
      <c r="Y100" s="59"/>
      <c r="Z100" s="59"/>
      <c r="AA100" s="59"/>
      <c r="AB100" s="59"/>
      <c r="AC100" s="61"/>
      <c r="AD100" s="59"/>
      <c r="AE100" s="11"/>
      <c r="AF100" s="11"/>
      <c r="AG100" s="11"/>
      <c r="AH100" s="11"/>
      <c r="AI100" s="11"/>
      <c r="AJ100" s="11"/>
      <c r="AK100" s="11"/>
      <c r="AL100" s="11"/>
      <c r="AM100" s="11"/>
      <c r="AN100" s="11"/>
      <c r="AO100" s="11"/>
      <c r="AP100" s="11"/>
      <c r="AQ100" s="11"/>
      <c r="AR100" s="11"/>
      <c r="AS100" s="11"/>
      <c r="AT100" s="11"/>
      <c r="AU100" s="11"/>
    </row>
    <row r="101" spans="2:47" ht="15.75" customHeight="1" x14ac:dyDescent="0.2">
      <c r="B101" s="11"/>
      <c r="C101" s="11"/>
      <c r="D101" s="11"/>
      <c r="E101" s="11"/>
      <c r="F101" s="11"/>
      <c r="G101" s="11"/>
      <c r="H101" s="11"/>
      <c r="I101" s="59"/>
      <c r="J101" s="59"/>
      <c r="K101" s="59"/>
      <c r="L101" s="59"/>
      <c r="M101" s="59"/>
      <c r="N101" s="59"/>
      <c r="O101" s="59"/>
      <c r="P101" s="59"/>
      <c r="Q101" s="59"/>
      <c r="R101" s="59"/>
      <c r="S101" s="59"/>
      <c r="T101" s="59"/>
      <c r="U101" s="11"/>
      <c r="V101" s="11"/>
      <c r="W101" s="59"/>
      <c r="X101" s="59"/>
      <c r="Y101" s="59"/>
      <c r="Z101" s="59"/>
      <c r="AA101" s="59"/>
      <c r="AB101" s="59"/>
      <c r="AC101" s="61"/>
      <c r="AD101" s="59"/>
      <c r="AE101" s="11"/>
      <c r="AF101" s="11"/>
      <c r="AG101" s="11"/>
      <c r="AH101" s="11"/>
      <c r="AI101" s="11"/>
      <c r="AJ101" s="11"/>
      <c r="AK101" s="11"/>
      <c r="AL101" s="11"/>
      <c r="AM101" s="11"/>
      <c r="AN101" s="11"/>
      <c r="AO101" s="11"/>
      <c r="AP101" s="11"/>
      <c r="AQ101" s="11"/>
      <c r="AR101" s="11"/>
      <c r="AS101" s="11"/>
      <c r="AT101" s="11"/>
      <c r="AU101" s="11"/>
    </row>
    <row r="102" spans="2:47" ht="15.75" customHeight="1" x14ac:dyDescent="0.2">
      <c r="B102" s="11"/>
      <c r="C102" s="11"/>
      <c r="D102" s="11"/>
      <c r="E102" s="11"/>
      <c r="F102" s="11"/>
      <c r="G102" s="11"/>
      <c r="H102" s="11"/>
      <c r="I102" s="59"/>
      <c r="J102" s="59"/>
      <c r="K102" s="59"/>
      <c r="L102" s="59"/>
      <c r="M102" s="59"/>
      <c r="N102" s="59"/>
      <c r="O102" s="59"/>
      <c r="P102" s="59"/>
      <c r="Q102" s="59"/>
      <c r="R102" s="59"/>
      <c r="S102" s="59"/>
      <c r="T102" s="59"/>
      <c r="U102" s="11"/>
      <c r="V102" s="11"/>
      <c r="W102" s="59"/>
      <c r="X102" s="59"/>
      <c r="Y102" s="59"/>
      <c r="Z102" s="59"/>
      <c r="AA102" s="59"/>
      <c r="AB102" s="59"/>
      <c r="AC102" s="61"/>
      <c r="AD102" s="59"/>
      <c r="AE102" s="11"/>
      <c r="AF102" s="11"/>
      <c r="AG102" s="11"/>
      <c r="AH102" s="11"/>
      <c r="AI102" s="11"/>
      <c r="AJ102" s="11"/>
      <c r="AK102" s="11"/>
      <c r="AL102" s="11"/>
      <c r="AM102" s="11"/>
      <c r="AN102" s="11"/>
      <c r="AO102" s="11"/>
      <c r="AP102" s="11"/>
      <c r="AQ102" s="11"/>
      <c r="AR102" s="11"/>
      <c r="AS102" s="11"/>
      <c r="AT102" s="11"/>
      <c r="AU102" s="11"/>
    </row>
    <row r="103" spans="2:47" ht="15.75" customHeight="1" x14ac:dyDescent="0.2">
      <c r="B103" s="11"/>
      <c r="C103" s="11"/>
      <c r="D103" s="11"/>
      <c r="E103" s="11"/>
      <c r="F103" s="11"/>
      <c r="G103" s="11"/>
      <c r="H103" s="11"/>
      <c r="I103" s="59"/>
      <c r="J103" s="59"/>
      <c r="K103" s="59"/>
      <c r="L103" s="59"/>
      <c r="M103" s="59"/>
      <c r="N103" s="59"/>
      <c r="O103" s="59"/>
      <c r="P103" s="59"/>
      <c r="Q103" s="59"/>
      <c r="R103" s="59"/>
      <c r="S103" s="59"/>
      <c r="T103" s="59"/>
      <c r="U103" s="11"/>
      <c r="V103" s="11"/>
      <c r="W103" s="59"/>
      <c r="X103" s="59"/>
      <c r="Y103" s="59"/>
      <c r="Z103" s="59"/>
      <c r="AA103" s="59"/>
      <c r="AB103" s="59"/>
      <c r="AC103" s="61"/>
      <c r="AD103" s="59"/>
      <c r="AE103" s="11"/>
      <c r="AF103" s="11"/>
      <c r="AG103" s="11"/>
      <c r="AH103" s="11"/>
      <c r="AI103" s="11"/>
      <c r="AJ103" s="11"/>
      <c r="AK103" s="11"/>
      <c r="AL103" s="11"/>
      <c r="AM103" s="11"/>
      <c r="AN103" s="11"/>
      <c r="AO103" s="11"/>
      <c r="AP103" s="11"/>
      <c r="AQ103" s="11"/>
      <c r="AR103" s="11"/>
      <c r="AS103" s="11"/>
      <c r="AT103" s="11"/>
      <c r="AU103" s="11"/>
    </row>
    <row r="104" spans="2:47" ht="15.75" customHeight="1" x14ac:dyDescent="0.2">
      <c r="B104" s="11"/>
      <c r="C104" s="11"/>
      <c r="D104" s="11"/>
      <c r="E104" s="11"/>
      <c r="F104" s="11"/>
      <c r="G104" s="11"/>
      <c r="H104" s="11"/>
      <c r="I104" s="59"/>
      <c r="J104" s="59"/>
      <c r="K104" s="59"/>
      <c r="L104" s="59"/>
      <c r="M104" s="59"/>
      <c r="N104" s="59"/>
      <c r="O104" s="59"/>
      <c r="P104" s="59"/>
      <c r="Q104" s="59"/>
      <c r="R104" s="59"/>
      <c r="S104" s="59"/>
      <c r="T104" s="59"/>
      <c r="U104" s="11"/>
      <c r="V104" s="11"/>
      <c r="W104" s="59"/>
      <c r="X104" s="59"/>
      <c r="Y104" s="59"/>
      <c r="Z104" s="59"/>
      <c r="AA104" s="59"/>
      <c r="AB104" s="59"/>
      <c r="AC104" s="61"/>
      <c r="AD104" s="59"/>
      <c r="AE104" s="11"/>
      <c r="AF104" s="11"/>
      <c r="AG104" s="11"/>
      <c r="AH104" s="11"/>
      <c r="AI104" s="11"/>
      <c r="AJ104" s="11"/>
      <c r="AK104" s="11"/>
      <c r="AL104" s="11"/>
      <c r="AM104" s="11"/>
      <c r="AN104" s="11"/>
      <c r="AO104" s="11"/>
      <c r="AP104" s="11"/>
      <c r="AQ104" s="11"/>
      <c r="AR104" s="11"/>
      <c r="AS104" s="11"/>
      <c r="AT104" s="11"/>
      <c r="AU104" s="11"/>
    </row>
    <row r="105" spans="2:47" ht="15.75" customHeight="1" x14ac:dyDescent="0.2">
      <c r="B105" s="11"/>
      <c r="C105" s="11"/>
      <c r="D105" s="11"/>
      <c r="E105" s="11"/>
      <c r="F105" s="11"/>
      <c r="G105" s="11"/>
      <c r="H105" s="11"/>
      <c r="I105" s="59"/>
      <c r="J105" s="59"/>
      <c r="K105" s="59"/>
      <c r="L105" s="59"/>
      <c r="M105" s="59"/>
      <c r="N105" s="59"/>
      <c r="O105" s="59"/>
      <c r="P105" s="59"/>
      <c r="Q105" s="59"/>
      <c r="R105" s="59"/>
      <c r="S105" s="59"/>
      <c r="T105" s="59"/>
      <c r="U105" s="11"/>
      <c r="V105" s="11"/>
      <c r="W105" s="59"/>
      <c r="X105" s="59"/>
      <c r="Y105" s="59"/>
      <c r="Z105" s="59"/>
      <c r="AA105" s="59"/>
      <c r="AB105" s="59"/>
      <c r="AC105" s="61"/>
      <c r="AD105" s="59"/>
      <c r="AE105" s="11"/>
      <c r="AF105" s="11"/>
      <c r="AG105" s="11"/>
      <c r="AH105" s="11"/>
      <c r="AI105" s="11"/>
      <c r="AJ105" s="11"/>
      <c r="AK105" s="11"/>
      <c r="AL105" s="11"/>
      <c r="AM105" s="11"/>
      <c r="AN105" s="11"/>
      <c r="AO105" s="11"/>
      <c r="AP105" s="11"/>
      <c r="AQ105" s="11"/>
      <c r="AR105" s="11"/>
      <c r="AS105" s="11"/>
      <c r="AT105" s="11"/>
      <c r="AU105" s="11"/>
    </row>
    <row r="106" spans="2:47" ht="15.75" customHeight="1" x14ac:dyDescent="0.2">
      <c r="B106" s="11"/>
      <c r="C106" s="11"/>
      <c r="D106" s="11"/>
      <c r="E106" s="11"/>
      <c r="F106" s="11"/>
      <c r="G106" s="11"/>
      <c r="H106" s="11"/>
      <c r="I106" s="59"/>
      <c r="J106" s="59"/>
      <c r="K106" s="59"/>
      <c r="L106" s="59"/>
      <c r="M106" s="59"/>
      <c r="N106" s="59"/>
      <c r="O106" s="59"/>
      <c r="P106" s="59"/>
      <c r="Q106" s="59"/>
      <c r="R106" s="59"/>
      <c r="S106" s="59"/>
      <c r="T106" s="59"/>
      <c r="U106" s="11"/>
      <c r="V106" s="11"/>
      <c r="W106" s="59"/>
      <c r="X106" s="59"/>
      <c r="Y106" s="59"/>
      <c r="Z106" s="59"/>
      <c r="AA106" s="59"/>
      <c r="AB106" s="59"/>
      <c r="AC106" s="61"/>
      <c r="AD106" s="59"/>
      <c r="AE106" s="11"/>
      <c r="AF106" s="11"/>
      <c r="AG106" s="11"/>
      <c r="AH106" s="11"/>
      <c r="AI106" s="11"/>
      <c r="AJ106" s="11"/>
      <c r="AK106" s="11"/>
      <c r="AL106" s="11"/>
      <c r="AM106" s="11"/>
      <c r="AN106" s="11"/>
      <c r="AO106" s="11"/>
      <c r="AP106" s="11"/>
      <c r="AQ106" s="11"/>
      <c r="AR106" s="11"/>
      <c r="AS106" s="11"/>
      <c r="AT106" s="11"/>
      <c r="AU106" s="11"/>
    </row>
    <row r="107" spans="2:47" ht="15.75" customHeight="1" x14ac:dyDescent="0.2">
      <c r="B107" s="11"/>
      <c r="C107" s="11"/>
      <c r="D107" s="11"/>
      <c r="E107" s="11"/>
      <c r="F107" s="11"/>
      <c r="G107" s="11"/>
      <c r="H107" s="11"/>
      <c r="I107" s="59"/>
      <c r="J107" s="59"/>
      <c r="K107" s="59"/>
      <c r="L107" s="59"/>
      <c r="M107" s="59"/>
      <c r="N107" s="59"/>
      <c r="O107" s="59"/>
      <c r="P107" s="59"/>
      <c r="Q107" s="59"/>
      <c r="R107" s="59"/>
      <c r="S107" s="59"/>
      <c r="T107" s="59"/>
      <c r="U107" s="11"/>
      <c r="V107" s="11"/>
      <c r="W107" s="59"/>
      <c r="X107" s="59"/>
      <c r="Y107" s="59"/>
      <c r="Z107" s="59"/>
      <c r="AA107" s="59"/>
      <c r="AB107" s="59"/>
      <c r="AC107" s="61"/>
      <c r="AD107" s="59"/>
      <c r="AE107" s="11"/>
      <c r="AF107" s="11"/>
      <c r="AG107" s="11"/>
      <c r="AH107" s="11"/>
      <c r="AI107" s="11"/>
      <c r="AJ107" s="11"/>
      <c r="AK107" s="11"/>
      <c r="AL107" s="11"/>
      <c r="AM107" s="11"/>
      <c r="AN107" s="11"/>
      <c r="AO107" s="11"/>
      <c r="AP107" s="11"/>
      <c r="AQ107" s="11"/>
      <c r="AR107" s="11"/>
      <c r="AS107" s="11"/>
      <c r="AT107" s="11"/>
      <c r="AU107" s="11"/>
    </row>
    <row r="108" spans="2:47" ht="15.75" customHeight="1" x14ac:dyDescent="0.2">
      <c r="B108" s="11"/>
      <c r="C108" s="11"/>
      <c r="D108" s="11"/>
      <c r="E108" s="11"/>
      <c r="F108" s="11"/>
      <c r="G108" s="11"/>
      <c r="H108" s="11"/>
      <c r="I108" s="59"/>
      <c r="J108" s="59"/>
      <c r="K108" s="59"/>
      <c r="L108" s="59"/>
      <c r="M108" s="59"/>
      <c r="N108" s="59"/>
      <c r="O108" s="59"/>
      <c r="P108" s="59"/>
      <c r="Q108" s="59"/>
      <c r="R108" s="59"/>
      <c r="S108" s="59"/>
      <c r="T108" s="59"/>
      <c r="U108" s="11"/>
      <c r="V108" s="11"/>
      <c r="W108" s="59"/>
      <c r="X108" s="59"/>
      <c r="Y108" s="59"/>
      <c r="Z108" s="59"/>
      <c r="AA108" s="59"/>
      <c r="AB108" s="59"/>
      <c r="AC108" s="61"/>
      <c r="AD108" s="59"/>
      <c r="AE108" s="11"/>
      <c r="AF108" s="11"/>
      <c r="AG108" s="11"/>
      <c r="AH108" s="11"/>
      <c r="AI108" s="11"/>
      <c r="AJ108" s="11"/>
      <c r="AK108" s="11"/>
      <c r="AL108" s="11"/>
      <c r="AM108" s="11"/>
      <c r="AN108" s="11"/>
      <c r="AO108" s="11"/>
      <c r="AP108" s="11"/>
      <c r="AQ108" s="11"/>
      <c r="AR108" s="11"/>
      <c r="AS108" s="11"/>
      <c r="AT108" s="11"/>
      <c r="AU108" s="11"/>
    </row>
    <row r="109" spans="2:47" ht="15.75" customHeight="1" x14ac:dyDescent="0.2">
      <c r="B109" s="11"/>
      <c r="C109" s="11"/>
      <c r="D109" s="11"/>
      <c r="E109" s="11"/>
      <c r="F109" s="11"/>
      <c r="G109" s="11"/>
      <c r="H109" s="11"/>
      <c r="I109" s="59"/>
      <c r="J109" s="59"/>
      <c r="K109" s="59"/>
      <c r="L109" s="59"/>
      <c r="M109" s="59"/>
      <c r="N109" s="59"/>
      <c r="O109" s="59"/>
      <c r="P109" s="59"/>
      <c r="Q109" s="59"/>
      <c r="R109" s="59"/>
      <c r="S109" s="59"/>
      <c r="T109" s="59"/>
      <c r="U109" s="11"/>
      <c r="V109" s="11"/>
      <c r="W109" s="59"/>
      <c r="X109" s="59"/>
      <c r="Y109" s="59"/>
      <c r="Z109" s="59"/>
      <c r="AA109" s="59"/>
      <c r="AB109" s="59"/>
      <c r="AC109" s="61"/>
      <c r="AD109" s="59"/>
      <c r="AE109" s="11"/>
      <c r="AF109" s="11"/>
      <c r="AG109" s="11"/>
      <c r="AH109" s="11"/>
      <c r="AI109" s="11"/>
      <c r="AJ109" s="11"/>
      <c r="AK109" s="11"/>
      <c r="AL109" s="11"/>
      <c r="AM109" s="11"/>
      <c r="AN109" s="11"/>
      <c r="AO109" s="11"/>
      <c r="AP109" s="11"/>
      <c r="AQ109" s="11"/>
      <c r="AR109" s="11"/>
      <c r="AS109" s="11"/>
      <c r="AT109" s="11"/>
      <c r="AU109" s="11"/>
    </row>
    <row r="110" spans="2:47" ht="15.75" customHeight="1" x14ac:dyDescent="0.2">
      <c r="B110" s="11"/>
      <c r="C110" s="11"/>
      <c r="D110" s="11"/>
      <c r="E110" s="11"/>
      <c r="F110" s="11"/>
      <c r="G110" s="11"/>
      <c r="H110" s="11"/>
      <c r="I110" s="59"/>
      <c r="J110" s="59"/>
      <c r="K110" s="59"/>
      <c r="L110" s="59"/>
      <c r="M110" s="59"/>
      <c r="N110" s="59"/>
      <c r="O110" s="59"/>
      <c r="P110" s="59"/>
      <c r="Q110" s="59"/>
      <c r="R110" s="59"/>
      <c r="S110" s="59"/>
      <c r="T110" s="59"/>
      <c r="U110" s="11"/>
      <c r="V110" s="11"/>
      <c r="W110" s="59"/>
      <c r="X110" s="59"/>
      <c r="Y110" s="59"/>
      <c r="Z110" s="59"/>
      <c r="AA110" s="59"/>
      <c r="AB110" s="59"/>
      <c r="AC110" s="61"/>
      <c r="AD110" s="59"/>
      <c r="AE110" s="11"/>
      <c r="AF110" s="11"/>
      <c r="AG110" s="11"/>
      <c r="AH110" s="11"/>
      <c r="AI110" s="11"/>
      <c r="AJ110" s="11"/>
      <c r="AK110" s="11"/>
      <c r="AL110" s="11"/>
      <c r="AM110" s="11"/>
      <c r="AN110" s="11"/>
      <c r="AO110" s="11"/>
      <c r="AP110" s="11"/>
      <c r="AQ110" s="11"/>
      <c r="AR110" s="11"/>
      <c r="AS110" s="11"/>
      <c r="AT110" s="11"/>
      <c r="AU110" s="11"/>
    </row>
    <row r="111" spans="2:47" ht="15.75" customHeight="1" x14ac:dyDescent="0.2">
      <c r="B111" s="11"/>
      <c r="C111" s="11"/>
      <c r="D111" s="11"/>
      <c r="E111" s="11"/>
      <c r="F111" s="11"/>
      <c r="G111" s="11"/>
      <c r="H111" s="11"/>
      <c r="I111" s="59"/>
      <c r="J111" s="59"/>
      <c r="K111" s="59"/>
      <c r="L111" s="59"/>
      <c r="M111" s="59"/>
      <c r="N111" s="59"/>
      <c r="O111" s="59"/>
      <c r="P111" s="59"/>
      <c r="Q111" s="59"/>
      <c r="R111" s="59"/>
      <c r="S111" s="59"/>
      <c r="T111" s="59"/>
      <c r="U111" s="11"/>
      <c r="V111" s="11"/>
      <c r="W111" s="59"/>
      <c r="X111" s="59"/>
      <c r="Y111" s="59"/>
      <c r="Z111" s="59"/>
      <c r="AA111" s="59"/>
      <c r="AB111" s="59"/>
      <c r="AC111" s="61"/>
      <c r="AD111" s="59"/>
      <c r="AE111" s="11"/>
      <c r="AF111" s="11"/>
      <c r="AG111" s="11"/>
      <c r="AH111" s="11"/>
      <c r="AI111" s="11"/>
      <c r="AJ111" s="11"/>
      <c r="AK111" s="11"/>
      <c r="AL111" s="11"/>
      <c r="AM111" s="11"/>
      <c r="AN111" s="11"/>
      <c r="AO111" s="11"/>
      <c r="AP111" s="11"/>
      <c r="AQ111" s="11"/>
      <c r="AR111" s="11"/>
      <c r="AS111" s="11"/>
      <c r="AT111" s="11"/>
      <c r="AU111" s="11"/>
    </row>
    <row r="112" spans="2:47" ht="15.75" customHeight="1" x14ac:dyDescent="0.2">
      <c r="B112" s="11"/>
      <c r="C112" s="11"/>
      <c r="D112" s="11"/>
      <c r="E112" s="11"/>
      <c r="F112" s="11"/>
      <c r="G112" s="11"/>
      <c r="H112" s="11"/>
      <c r="I112" s="59"/>
      <c r="J112" s="59"/>
      <c r="K112" s="59"/>
      <c r="L112" s="59"/>
      <c r="M112" s="59"/>
      <c r="N112" s="59"/>
      <c r="O112" s="59"/>
      <c r="P112" s="59"/>
      <c r="Q112" s="59"/>
      <c r="R112" s="59"/>
      <c r="S112" s="59"/>
      <c r="T112" s="59"/>
      <c r="U112" s="11"/>
      <c r="V112" s="11"/>
      <c r="W112" s="59"/>
      <c r="X112" s="59"/>
      <c r="Y112" s="59"/>
      <c r="Z112" s="59"/>
      <c r="AA112" s="59"/>
      <c r="AB112" s="59"/>
      <c r="AC112" s="61"/>
      <c r="AD112" s="59"/>
      <c r="AE112" s="11"/>
      <c r="AF112" s="11"/>
      <c r="AG112" s="11"/>
      <c r="AH112" s="11"/>
      <c r="AI112" s="11"/>
      <c r="AJ112" s="11"/>
      <c r="AK112" s="11"/>
      <c r="AL112" s="11"/>
      <c r="AM112" s="11"/>
      <c r="AN112" s="11"/>
      <c r="AO112" s="11"/>
      <c r="AP112" s="11"/>
      <c r="AQ112" s="11"/>
      <c r="AR112" s="11"/>
      <c r="AS112" s="11"/>
      <c r="AT112" s="11"/>
      <c r="AU112" s="11"/>
    </row>
    <row r="113" spans="2:47" ht="15.75" customHeight="1" x14ac:dyDescent="0.2">
      <c r="B113" s="11"/>
      <c r="C113" s="11"/>
      <c r="D113" s="11"/>
      <c r="E113" s="11"/>
      <c r="F113" s="11"/>
      <c r="G113" s="11"/>
      <c r="H113" s="11"/>
      <c r="I113" s="59"/>
      <c r="J113" s="59"/>
      <c r="K113" s="59"/>
      <c r="L113" s="59"/>
      <c r="M113" s="59"/>
      <c r="N113" s="59"/>
      <c r="O113" s="59"/>
      <c r="P113" s="59"/>
      <c r="Q113" s="59"/>
      <c r="R113" s="59"/>
      <c r="S113" s="59"/>
      <c r="T113" s="59"/>
      <c r="U113" s="11"/>
      <c r="V113" s="11"/>
      <c r="W113" s="59"/>
      <c r="X113" s="59"/>
      <c r="Y113" s="59"/>
      <c r="Z113" s="59"/>
      <c r="AA113" s="59"/>
      <c r="AB113" s="59"/>
      <c r="AC113" s="61"/>
      <c r="AD113" s="59"/>
      <c r="AE113" s="11"/>
      <c r="AF113" s="11"/>
      <c r="AG113" s="11"/>
      <c r="AH113" s="11"/>
      <c r="AI113" s="11"/>
      <c r="AJ113" s="11"/>
      <c r="AK113" s="11"/>
      <c r="AL113" s="11"/>
      <c r="AM113" s="11"/>
      <c r="AN113" s="11"/>
      <c r="AO113" s="11"/>
      <c r="AP113" s="11"/>
      <c r="AQ113" s="11"/>
      <c r="AR113" s="11"/>
      <c r="AS113" s="11"/>
      <c r="AT113" s="11"/>
      <c r="AU113" s="11"/>
    </row>
    <row r="114" spans="2:47" ht="15.75" customHeight="1" x14ac:dyDescent="0.2">
      <c r="B114" s="11"/>
      <c r="C114" s="11"/>
      <c r="D114" s="11"/>
      <c r="E114" s="11"/>
      <c r="F114" s="11"/>
      <c r="G114" s="11"/>
      <c r="H114" s="11"/>
      <c r="I114" s="59"/>
      <c r="J114" s="59"/>
      <c r="K114" s="59"/>
      <c r="L114" s="59"/>
      <c r="M114" s="59"/>
      <c r="N114" s="59"/>
      <c r="O114" s="59"/>
      <c r="P114" s="59"/>
      <c r="Q114" s="59"/>
      <c r="R114" s="59"/>
      <c r="S114" s="59"/>
      <c r="T114" s="59"/>
      <c r="U114" s="11"/>
      <c r="V114" s="11"/>
      <c r="W114" s="59"/>
      <c r="X114" s="59"/>
      <c r="Y114" s="59"/>
      <c r="Z114" s="59"/>
      <c r="AA114" s="59"/>
      <c r="AB114" s="59"/>
      <c r="AC114" s="61"/>
      <c r="AD114" s="59"/>
      <c r="AE114" s="11"/>
      <c r="AF114" s="11"/>
      <c r="AG114" s="11"/>
      <c r="AH114" s="11"/>
      <c r="AI114" s="11"/>
      <c r="AJ114" s="11"/>
      <c r="AK114" s="11"/>
      <c r="AL114" s="11"/>
      <c r="AM114" s="11"/>
      <c r="AN114" s="11"/>
      <c r="AO114" s="11"/>
      <c r="AP114" s="11"/>
      <c r="AQ114" s="11"/>
      <c r="AR114" s="11"/>
      <c r="AS114" s="11"/>
      <c r="AT114" s="11"/>
      <c r="AU114" s="11"/>
    </row>
    <row r="115" spans="2:47" ht="15.75" customHeight="1" x14ac:dyDescent="0.2">
      <c r="B115" s="11"/>
      <c r="C115" s="11"/>
      <c r="D115" s="11"/>
      <c r="E115" s="11"/>
      <c r="F115" s="11"/>
      <c r="G115" s="11"/>
      <c r="H115" s="11"/>
      <c r="I115" s="59"/>
      <c r="J115" s="59"/>
      <c r="K115" s="59"/>
      <c r="L115" s="59"/>
      <c r="M115" s="59"/>
      <c r="N115" s="59"/>
      <c r="O115" s="59"/>
      <c r="P115" s="59"/>
      <c r="Q115" s="59"/>
      <c r="R115" s="59"/>
      <c r="S115" s="59"/>
      <c r="T115" s="59"/>
      <c r="U115" s="11"/>
      <c r="V115" s="11"/>
      <c r="W115" s="59"/>
      <c r="X115" s="59"/>
      <c r="Y115" s="59"/>
      <c r="Z115" s="59"/>
      <c r="AA115" s="59"/>
      <c r="AB115" s="59"/>
      <c r="AC115" s="61"/>
      <c r="AD115" s="59"/>
      <c r="AE115" s="11"/>
      <c r="AF115" s="11"/>
      <c r="AG115" s="11"/>
      <c r="AH115" s="11"/>
      <c r="AI115" s="11"/>
      <c r="AJ115" s="11"/>
      <c r="AK115" s="11"/>
      <c r="AL115" s="11"/>
      <c r="AM115" s="11"/>
      <c r="AN115" s="11"/>
      <c r="AO115" s="11"/>
      <c r="AP115" s="11"/>
      <c r="AQ115" s="11"/>
      <c r="AR115" s="11"/>
      <c r="AS115" s="11"/>
      <c r="AT115" s="11"/>
      <c r="AU115" s="11"/>
    </row>
    <row r="116" spans="2:47" ht="15.75" customHeight="1" x14ac:dyDescent="0.2">
      <c r="B116" s="11"/>
      <c r="C116" s="11"/>
      <c r="D116" s="11"/>
      <c r="E116" s="11"/>
      <c r="F116" s="11"/>
      <c r="G116" s="11"/>
      <c r="H116" s="11"/>
      <c r="I116" s="59"/>
      <c r="J116" s="59"/>
      <c r="K116" s="59"/>
      <c r="L116" s="59"/>
      <c r="M116" s="59"/>
      <c r="N116" s="59"/>
      <c r="O116" s="59"/>
      <c r="P116" s="59"/>
      <c r="Q116" s="59"/>
      <c r="R116" s="59"/>
      <c r="S116" s="59"/>
      <c r="T116" s="59"/>
      <c r="U116" s="11"/>
      <c r="V116" s="11"/>
      <c r="W116" s="59"/>
      <c r="X116" s="59"/>
      <c r="Y116" s="59"/>
      <c r="Z116" s="59"/>
      <c r="AA116" s="59"/>
      <c r="AB116" s="59"/>
      <c r="AC116" s="61"/>
      <c r="AD116" s="59"/>
      <c r="AE116" s="11"/>
      <c r="AF116" s="11"/>
      <c r="AG116" s="11"/>
      <c r="AH116" s="11"/>
      <c r="AI116" s="11"/>
      <c r="AJ116" s="11"/>
      <c r="AK116" s="11"/>
      <c r="AL116" s="11"/>
      <c r="AM116" s="11"/>
      <c r="AN116" s="11"/>
      <c r="AO116" s="11"/>
      <c r="AP116" s="11"/>
      <c r="AQ116" s="11"/>
      <c r="AR116" s="11"/>
      <c r="AS116" s="11"/>
      <c r="AT116" s="11"/>
      <c r="AU116" s="11"/>
    </row>
    <row r="117" spans="2:47" ht="15.75" customHeight="1" x14ac:dyDescent="0.2">
      <c r="B117" s="11"/>
      <c r="C117" s="11"/>
      <c r="D117" s="11"/>
      <c r="E117" s="11"/>
      <c r="F117" s="11"/>
      <c r="G117" s="11"/>
      <c r="H117" s="11"/>
      <c r="I117" s="59"/>
      <c r="J117" s="59"/>
      <c r="K117" s="59"/>
      <c r="L117" s="59"/>
      <c r="M117" s="59"/>
      <c r="N117" s="59"/>
      <c r="O117" s="59"/>
      <c r="P117" s="59"/>
      <c r="Q117" s="59"/>
      <c r="R117" s="59"/>
      <c r="S117" s="59"/>
      <c r="T117" s="59"/>
      <c r="U117" s="11"/>
      <c r="V117" s="11"/>
      <c r="W117" s="59"/>
      <c r="X117" s="59"/>
      <c r="Y117" s="59"/>
      <c r="Z117" s="59"/>
      <c r="AA117" s="59"/>
      <c r="AB117" s="59"/>
      <c r="AC117" s="61"/>
      <c r="AD117" s="59"/>
      <c r="AE117" s="11"/>
      <c r="AF117" s="11"/>
      <c r="AG117" s="11"/>
      <c r="AH117" s="11"/>
      <c r="AI117" s="11"/>
      <c r="AJ117" s="11"/>
      <c r="AK117" s="11"/>
      <c r="AL117" s="11"/>
      <c r="AM117" s="11"/>
      <c r="AN117" s="11"/>
      <c r="AO117" s="11"/>
      <c r="AP117" s="11"/>
      <c r="AQ117" s="11"/>
      <c r="AR117" s="11"/>
      <c r="AS117" s="11"/>
      <c r="AT117" s="11"/>
      <c r="AU117" s="11"/>
    </row>
    <row r="118" spans="2:47" ht="15.75" customHeight="1" x14ac:dyDescent="0.2">
      <c r="B118" s="11"/>
      <c r="C118" s="11"/>
      <c r="D118" s="11"/>
      <c r="E118" s="11"/>
      <c r="F118" s="11"/>
      <c r="G118" s="11"/>
      <c r="H118" s="11"/>
      <c r="I118" s="59"/>
      <c r="J118" s="59"/>
      <c r="K118" s="59"/>
      <c r="L118" s="59"/>
      <c r="M118" s="59"/>
      <c r="N118" s="59"/>
      <c r="O118" s="59"/>
      <c r="P118" s="59"/>
      <c r="Q118" s="59"/>
      <c r="R118" s="59"/>
      <c r="S118" s="59"/>
      <c r="T118" s="59"/>
      <c r="U118" s="11"/>
      <c r="V118" s="11"/>
      <c r="W118" s="59"/>
      <c r="X118" s="59"/>
      <c r="Y118" s="59"/>
      <c r="Z118" s="59"/>
      <c r="AA118" s="59"/>
      <c r="AB118" s="59"/>
      <c r="AC118" s="61"/>
      <c r="AD118" s="59"/>
      <c r="AE118" s="11"/>
      <c r="AF118" s="11"/>
      <c r="AG118" s="11"/>
      <c r="AH118" s="11"/>
      <c r="AI118" s="11"/>
      <c r="AJ118" s="11"/>
      <c r="AK118" s="11"/>
      <c r="AL118" s="11"/>
      <c r="AM118" s="11"/>
      <c r="AN118" s="11"/>
      <c r="AO118" s="11"/>
      <c r="AP118" s="11"/>
      <c r="AQ118" s="11"/>
      <c r="AR118" s="11"/>
      <c r="AS118" s="11"/>
      <c r="AT118" s="11"/>
      <c r="AU118" s="11"/>
    </row>
    <row r="119" spans="2:47" ht="15.75" customHeight="1" x14ac:dyDescent="0.2">
      <c r="B119" s="11"/>
      <c r="C119" s="11"/>
      <c r="D119" s="11"/>
      <c r="E119" s="11"/>
      <c r="F119" s="11"/>
      <c r="G119" s="11"/>
      <c r="H119" s="11"/>
      <c r="I119" s="59"/>
      <c r="J119" s="59"/>
      <c r="K119" s="59"/>
      <c r="L119" s="59"/>
      <c r="M119" s="59"/>
      <c r="N119" s="59"/>
      <c r="O119" s="59"/>
      <c r="P119" s="59"/>
      <c r="Q119" s="59"/>
      <c r="R119" s="59"/>
      <c r="S119" s="59"/>
      <c r="T119" s="59"/>
      <c r="U119" s="11"/>
      <c r="V119" s="11"/>
      <c r="W119" s="59"/>
      <c r="X119" s="59"/>
      <c r="Y119" s="59"/>
      <c r="Z119" s="59"/>
      <c r="AA119" s="59"/>
      <c r="AB119" s="59"/>
      <c r="AC119" s="61"/>
      <c r="AD119" s="59"/>
      <c r="AE119" s="11"/>
      <c r="AF119" s="11"/>
      <c r="AG119" s="11"/>
      <c r="AH119" s="11"/>
      <c r="AI119" s="11"/>
      <c r="AJ119" s="11"/>
      <c r="AK119" s="11"/>
      <c r="AL119" s="11"/>
      <c r="AM119" s="11"/>
      <c r="AN119" s="11"/>
      <c r="AO119" s="11"/>
      <c r="AP119" s="11"/>
      <c r="AQ119" s="11"/>
      <c r="AR119" s="11"/>
      <c r="AS119" s="11"/>
      <c r="AT119" s="11"/>
      <c r="AU119" s="11"/>
    </row>
    <row r="120" spans="2:47" ht="15.75" customHeight="1" x14ac:dyDescent="0.2">
      <c r="B120" s="11"/>
      <c r="C120" s="11"/>
      <c r="D120" s="11"/>
      <c r="E120" s="11"/>
      <c r="F120" s="11"/>
      <c r="G120" s="11"/>
      <c r="H120" s="11"/>
      <c r="I120" s="59"/>
      <c r="J120" s="59"/>
      <c r="K120" s="59"/>
      <c r="L120" s="59"/>
      <c r="M120" s="59"/>
      <c r="N120" s="59"/>
      <c r="O120" s="59"/>
      <c r="P120" s="59"/>
      <c r="Q120" s="59"/>
      <c r="R120" s="59"/>
      <c r="S120" s="59"/>
      <c r="T120" s="59"/>
      <c r="U120" s="11"/>
      <c r="V120" s="11"/>
      <c r="W120" s="59"/>
      <c r="X120" s="59"/>
      <c r="Y120" s="59"/>
      <c r="Z120" s="59"/>
      <c r="AA120" s="59"/>
      <c r="AB120" s="59"/>
      <c r="AC120" s="61"/>
      <c r="AD120" s="59"/>
      <c r="AE120" s="11"/>
      <c r="AF120" s="11"/>
      <c r="AG120" s="11"/>
      <c r="AH120" s="11"/>
      <c r="AI120" s="11"/>
      <c r="AJ120" s="11"/>
      <c r="AK120" s="11"/>
      <c r="AL120" s="11"/>
      <c r="AM120" s="11"/>
      <c r="AN120" s="11"/>
      <c r="AO120" s="11"/>
      <c r="AP120" s="11"/>
      <c r="AQ120" s="11"/>
      <c r="AR120" s="11"/>
      <c r="AS120" s="11"/>
      <c r="AT120" s="11"/>
      <c r="AU120" s="11"/>
    </row>
    <row r="121" spans="2:47" ht="15.75" customHeight="1" x14ac:dyDescent="0.2">
      <c r="B121" s="11"/>
      <c r="C121" s="11"/>
      <c r="D121" s="11"/>
      <c r="E121" s="11"/>
      <c r="F121" s="11"/>
      <c r="G121" s="11"/>
      <c r="H121" s="11"/>
      <c r="I121" s="59"/>
      <c r="J121" s="59"/>
      <c r="K121" s="59"/>
      <c r="L121" s="59"/>
      <c r="M121" s="59"/>
      <c r="N121" s="59"/>
      <c r="O121" s="59"/>
      <c r="P121" s="59"/>
      <c r="Q121" s="59"/>
      <c r="R121" s="59"/>
      <c r="S121" s="59"/>
      <c r="T121" s="59"/>
      <c r="U121" s="11"/>
      <c r="V121" s="11"/>
      <c r="W121" s="59"/>
      <c r="X121" s="59"/>
      <c r="Y121" s="59"/>
      <c r="Z121" s="59"/>
      <c r="AA121" s="59"/>
      <c r="AB121" s="59"/>
      <c r="AC121" s="61"/>
      <c r="AD121" s="59"/>
      <c r="AE121" s="11"/>
      <c r="AF121" s="11"/>
      <c r="AG121" s="11"/>
      <c r="AH121" s="11"/>
      <c r="AI121" s="11"/>
      <c r="AJ121" s="11"/>
      <c r="AK121" s="11"/>
      <c r="AL121" s="11"/>
      <c r="AM121" s="11"/>
      <c r="AN121" s="11"/>
      <c r="AO121" s="11"/>
      <c r="AP121" s="11"/>
      <c r="AQ121" s="11"/>
      <c r="AR121" s="11"/>
      <c r="AS121" s="11"/>
      <c r="AT121" s="11"/>
      <c r="AU121" s="11"/>
    </row>
    <row r="122" spans="2:47" ht="15.75" customHeight="1" x14ac:dyDescent="0.2">
      <c r="B122" s="11"/>
      <c r="C122" s="11"/>
      <c r="D122" s="11"/>
      <c r="E122" s="11"/>
      <c r="F122" s="11"/>
      <c r="G122" s="11"/>
      <c r="H122" s="11"/>
      <c r="I122" s="59"/>
      <c r="J122" s="59"/>
      <c r="K122" s="59"/>
      <c r="L122" s="59"/>
      <c r="M122" s="59"/>
      <c r="N122" s="59"/>
      <c r="O122" s="59"/>
      <c r="P122" s="59"/>
      <c r="Q122" s="59"/>
      <c r="R122" s="59"/>
      <c r="S122" s="59"/>
      <c r="T122" s="59"/>
      <c r="U122" s="11"/>
      <c r="V122" s="11"/>
      <c r="W122" s="59"/>
      <c r="X122" s="59"/>
      <c r="Y122" s="59"/>
      <c r="Z122" s="59"/>
      <c r="AA122" s="59"/>
      <c r="AB122" s="59"/>
      <c r="AC122" s="61"/>
      <c r="AD122" s="59"/>
      <c r="AE122" s="11"/>
      <c r="AF122" s="11"/>
      <c r="AG122" s="11"/>
      <c r="AH122" s="11"/>
      <c r="AI122" s="11"/>
      <c r="AJ122" s="11"/>
      <c r="AK122" s="11"/>
      <c r="AL122" s="11"/>
      <c r="AM122" s="11"/>
      <c r="AN122" s="11"/>
      <c r="AO122" s="11"/>
      <c r="AP122" s="11"/>
      <c r="AQ122" s="11"/>
      <c r="AR122" s="11"/>
      <c r="AS122" s="11"/>
      <c r="AT122" s="11"/>
      <c r="AU122" s="11"/>
    </row>
    <row r="123" spans="2:47" ht="15.75" customHeight="1" x14ac:dyDescent="0.2">
      <c r="B123" s="11"/>
      <c r="C123" s="11"/>
      <c r="D123" s="11"/>
      <c r="E123" s="11"/>
      <c r="F123" s="11"/>
      <c r="G123" s="11"/>
      <c r="H123" s="11"/>
      <c r="I123" s="59"/>
      <c r="J123" s="59"/>
      <c r="K123" s="59"/>
      <c r="L123" s="59"/>
      <c r="M123" s="59"/>
      <c r="N123" s="59"/>
      <c r="O123" s="59"/>
      <c r="P123" s="59"/>
      <c r="Q123" s="59"/>
      <c r="R123" s="59"/>
      <c r="S123" s="59"/>
      <c r="T123" s="59"/>
      <c r="U123" s="11"/>
      <c r="V123" s="11"/>
      <c r="W123" s="59"/>
      <c r="X123" s="59"/>
      <c r="Y123" s="59"/>
      <c r="Z123" s="59"/>
      <c r="AA123" s="59"/>
      <c r="AB123" s="59"/>
      <c r="AC123" s="61"/>
      <c r="AD123" s="59"/>
      <c r="AE123" s="11"/>
      <c r="AF123" s="11"/>
      <c r="AG123" s="11"/>
      <c r="AH123" s="11"/>
      <c r="AI123" s="11"/>
      <c r="AJ123" s="11"/>
      <c r="AK123" s="11"/>
      <c r="AL123" s="11"/>
      <c r="AM123" s="11"/>
      <c r="AN123" s="11"/>
      <c r="AO123" s="11"/>
      <c r="AP123" s="11"/>
      <c r="AQ123" s="11"/>
      <c r="AR123" s="11"/>
      <c r="AS123" s="11"/>
      <c r="AT123" s="11"/>
      <c r="AU123" s="11"/>
    </row>
    <row r="124" spans="2:47" ht="15.75" customHeight="1" x14ac:dyDescent="0.2">
      <c r="B124" s="11"/>
      <c r="C124" s="11"/>
      <c r="D124" s="11"/>
      <c r="E124" s="11"/>
      <c r="F124" s="11"/>
      <c r="G124" s="11"/>
      <c r="H124" s="11"/>
      <c r="I124" s="59"/>
      <c r="J124" s="59"/>
      <c r="K124" s="59"/>
      <c r="L124" s="59"/>
      <c r="M124" s="59"/>
      <c r="N124" s="59"/>
      <c r="O124" s="59"/>
      <c r="P124" s="59"/>
      <c r="Q124" s="59"/>
      <c r="R124" s="59"/>
      <c r="S124" s="59"/>
      <c r="T124" s="59"/>
      <c r="U124" s="11"/>
      <c r="V124" s="11"/>
      <c r="W124" s="59"/>
      <c r="X124" s="59"/>
      <c r="Y124" s="59"/>
      <c r="Z124" s="59"/>
      <c r="AA124" s="59"/>
      <c r="AB124" s="59"/>
      <c r="AC124" s="61"/>
      <c r="AD124" s="59"/>
      <c r="AE124" s="11"/>
      <c r="AF124" s="11"/>
      <c r="AG124" s="11"/>
      <c r="AH124" s="11"/>
      <c r="AI124" s="11"/>
      <c r="AJ124" s="11"/>
      <c r="AK124" s="11"/>
      <c r="AL124" s="11"/>
      <c r="AM124" s="11"/>
      <c r="AN124" s="11"/>
      <c r="AO124" s="11"/>
      <c r="AP124" s="11"/>
      <c r="AQ124" s="11"/>
      <c r="AR124" s="11"/>
      <c r="AS124" s="11"/>
      <c r="AT124" s="11"/>
      <c r="AU124" s="11"/>
    </row>
    <row r="125" spans="2:47" ht="15.75" customHeight="1" x14ac:dyDescent="0.2">
      <c r="B125" s="11"/>
      <c r="C125" s="11"/>
      <c r="D125" s="11"/>
      <c r="E125" s="11"/>
      <c r="F125" s="11"/>
      <c r="G125" s="11"/>
      <c r="H125" s="11"/>
      <c r="I125" s="59"/>
      <c r="J125" s="59"/>
      <c r="K125" s="59"/>
      <c r="L125" s="59"/>
      <c r="M125" s="59"/>
      <c r="N125" s="59"/>
      <c r="O125" s="59"/>
      <c r="P125" s="59"/>
      <c r="Q125" s="59"/>
      <c r="R125" s="59"/>
      <c r="S125" s="59"/>
      <c r="T125" s="59"/>
      <c r="U125" s="11"/>
      <c r="V125" s="11"/>
      <c r="W125" s="59"/>
      <c r="X125" s="59"/>
      <c r="Y125" s="59"/>
      <c r="Z125" s="59"/>
      <c r="AA125" s="59"/>
      <c r="AB125" s="59"/>
      <c r="AC125" s="61"/>
      <c r="AD125" s="59"/>
      <c r="AE125" s="11"/>
      <c r="AF125" s="11"/>
      <c r="AG125" s="11"/>
      <c r="AH125" s="11"/>
      <c r="AI125" s="11"/>
      <c r="AJ125" s="11"/>
      <c r="AK125" s="11"/>
      <c r="AL125" s="11"/>
      <c r="AM125" s="11"/>
      <c r="AN125" s="11"/>
      <c r="AO125" s="11"/>
      <c r="AP125" s="11"/>
      <c r="AQ125" s="11"/>
      <c r="AR125" s="11"/>
      <c r="AS125" s="11"/>
      <c r="AT125" s="11"/>
      <c r="AU125" s="11"/>
    </row>
    <row r="126" spans="2:47" ht="15.75" customHeight="1" x14ac:dyDescent="0.2">
      <c r="B126" s="11"/>
      <c r="C126" s="11"/>
      <c r="D126" s="11"/>
      <c r="E126" s="11"/>
      <c r="F126" s="11"/>
      <c r="G126" s="11"/>
      <c r="H126" s="11"/>
      <c r="I126" s="59"/>
      <c r="J126" s="59"/>
      <c r="K126" s="59"/>
      <c r="L126" s="59"/>
      <c r="M126" s="59"/>
      <c r="N126" s="59"/>
      <c r="O126" s="59"/>
      <c r="P126" s="59"/>
      <c r="Q126" s="59"/>
      <c r="R126" s="59"/>
      <c r="S126" s="59"/>
      <c r="T126" s="59"/>
      <c r="U126" s="11"/>
      <c r="V126" s="11"/>
      <c r="W126" s="59"/>
      <c r="X126" s="59"/>
      <c r="Y126" s="59"/>
      <c r="Z126" s="59"/>
      <c r="AA126" s="59"/>
      <c r="AB126" s="59"/>
      <c r="AC126" s="61"/>
      <c r="AD126" s="59"/>
      <c r="AE126" s="11"/>
      <c r="AF126" s="11"/>
      <c r="AG126" s="11"/>
      <c r="AH126" s="11"/>
      <c r="AI126" s="11"/>
      <c r="AJ126" s="11"/>
      <c r="AK126" s="11"/>
      <c r="AL126" s="11"/>
      <c r="AM126" s="11"/>
      <c r="AN126" s="11"/>
      <c r="AO126" s="11"/>
      <c r="AP126" s="11"/>
      <c r="AQ126" s="11"/>
      <c r="AR126" s="11"/>
      <c r="AS126" s="11"/>
      <c r="AT126" s="11"/>
      <c r="AU126" s="11"/>
    </row>
    <row r="127" spans="2:47" ht="15.75" customHeight="1" x14ac:dyDescent="0.2">
      <c r="B127" s="11"/>
      <c r="C127" s="11"/>
      <c r="D127" s="11"/>
      <c r="E127" s="11"/>
      <c r="F127" s="11"/>
      <c r="G127" s="11"/>
      <c r="H127" s="11"/>
      <c r="I127" s="59"/>
      <c r="J127" s="59"/>
      <c r="K127" s="59"/>
      <c r="L127" s="59"/>
      <c r="M127" s="59"/>
      <c r="N127" s="59"/>
      <c r="O127" s="59"/>
      <c r="P127" s="59"/>
      <c r="Q127" s="59"/>
      <c r="R127" s="59"/>
      <c r="S127" s="59"/>
      <c r="T127" s="59"/>
      <c r="U127" s="11"/>
      <c r="V127" s="11"/>
      <c r="W127" s="59"/>
      <c r="X127" s="59"/>
      <c r="Y127" s="59"/>
      <c r="Z127" s="59"/>
      <c r="AA127" s="59"/>
      <c r="AB127" s="59"/>
      <c r="AC127" s="61"/>
      <c r="AD127" s="59"/>
      <c r="AE127" s="11"/>
      <c r="AF127" s="11"/>
      <c r="AG127" s="11"/>
      <c r="AH127" s="11"/>
      <c r="AI127" s="11"/>
      <c r="AJ127" s="11"/>
      <c r="AK127" s="11"/>
      <c r="AL127" s="11"/>
      <c r="AM127" s="11"/>
      <c r="AN127" s="11"/>
      <c r="AO127" s="11"/>
      <c r="AP127" s="11"/>
      <c r="AQ127" s="11"/>
      <c r="AR127" s="11"/>
      <c r="AS127" s="11"/>
      <c r="AT127" s="11"/>
      <c r="AU127" s="11"/>
    </row>
    <row r="128" spans="2:47" ht="15.75" customHeight="1" x14ac:dyDescent="0.2">
      <c r="B128" s="11"/>
      <c r="C128" s="11"/>
      <c r="D128" s="11"/>
      <c r="E128" s="11"/>
      <c r="F128" s="11"/>
      <c r="G128" s="11"/>
      <c r="H128" s="11"/>
      <c r="I128" s="59"/>
      <c r="J128" s="59"/>
      <c r="K128" s="59"/>
      <c r="L128" s="59"/>
      <c r="M128" s="59"/>
      <c r="N128" s="59"/>
      <c r="O128" s="59"/>
      <c r="P128" s="59"/>
      <c r="Q128" s="59"/>
      <c r="R128" s="59"/>
      <c r="S128" s="59"/>
      <c r="T128" s="59"/>
      <c r="U128" s="11"/>
      <c r="V128" s="11"/>
      <c r="W128" s="59"/>
      <c r="X128" s="59"/>
      <c r="Y128" s="59"/>
      <c r="Z128" s="59"/>
      <c r="AA128" s="59"/>
      <c r="AB128" s="59"/>
      <c r="AC128" s="61"/>
      <c r="AD128" s="59"/>
      <c r="AE128" s="11"/>
      <c r="AF128" s="11"/>
      <c r="AG128" s="11"/>
      <c r="AH128" s="11"/>
      <c r="AI128" s="11"/>
      <c r="AJ128" s="11"/>
      <c r="AK128" s="11"/>
      <c r="AL128" s="11"/>
      <c r="AM128" s="11"/>
      <c r="AN128" s="11"/>
      <c r="AO128" s="11"/>
      <c r="AP128" s="11"/>
      <c r="AQ128" s="11"/>
      <c r="AR128" s="11"/>
      <c r="AS128" s="11"/>
      <c r="AT128" s="11"/>
      <c r="AU128" s="11"/>
    </row>
    <row r="129" spans="2:47" ht="15.75" customHeight="1" x14ac:dyDescent="0.2">
      <c r="B129" s="11"/>
      <c r="C129" s="11"/>
      <c r="D129" s="11"/>
      <c r="E129" s="11"/>
      <c r="F129" s="11"/>
      <c r="G129" s="11"/>
      <c r="H129" s="11"/>
      <c r="I129" s="59"/>
      <c r="J129" s="59"/>
      <c r="K129" s="59"/>
      <c r="L129" s="59"/>
      <c r="M129" s="59"/>
      <c r="N129" s="59"/>
      <c r="O129" s="59"/>
      <c r="P129" s="59"/>
      <c r="Q129" s="59"/>
      <c r="R129" s="59"/>
      <c r="S129" s="59"/>
      <c r="T129" s="59"/>
      <c r="U129" s="11"/>
      <c r="V129" s="11"/>
      <c r="W129" s="59"/>
      <c r="X129" s="59"/>
      <c r="Y129" s="59"/>
      <c r="Z129" s="59"/>
      <c r="AA129" s="59"/>
      <c r="AB129" s="59"/>
      <c r="AC129" s="61"/>
      <c r="AD129" s="59"/>
      <c r="AE129" s="11"/>
      <c r="AF129" s="11"/>
      <c r="AG129" s="11"/>
      <c r="AH129" s="11"/>
      <c r="AI129" s="11"/>
      <c r="AJ129" s="11"/>
      <c r="AK129" s="11"/>
      <c r="AL129" s="11"/>
      <c r="AM129" s="11"/>
      <c r="AN129" s="11"/>
      <c r="AO129" s="11"/>
      <c r="AP129" s="11"/>
      <c r="AQ129" s="11"/>
      <c r="AR129" s="11"/>
      <c r="AS129" s="11"/>
      <c r="AT129" s="11"/>
      <c r="AU129" s="11"/>
    </row>
    <row r="130" spans="2:47" ht="15.75" customHeight="1" x14ac:dyDescent="0.2">
      <c r="B130" s="11"/>
      <c r="C130" s="11"/>
      <c r="D130" s="11"/>
      <c r="E130" s="11"/>
      <c r="F130" s="11"/>
      <c r="G130" s="11"/>
      <c r="H130" s="11"/>
      <c r="I130" s="59"/>
      <c r="J130" s="59"/>
      <c r="K130" s="59"/>
      <c r="L130" s="59"/>
      <c r="M130" s="59"/>
      <c r="N130" s="59"/>
      <c r="O130" s="59"/>
      <c r="P130" s="59"/>
      <c r="Q130" s="59"/>
      <c r="R130" s="59"/>
      <c r="S130" s="59"/>
      <c r="T130" s="59"/>
      <c r="U130" s="11"/>
      <c r="V130" s="11"/>
      <c r="W130" s="59"/>
      <c r="X130" s="59"/>
      <c r="Y130" s="59"/>
      <c r="Z130" s="59"/>
      <c r="AA130" s="59"/>
      <c r="AB130" s="59"/>
      <c r="AC130" s="61"/>
      <c r="AD130" s="59"/>
      <c r="AE130" s="11"/>
      <c r="AF130" s="11"/>
      <c r="AG130" s="11"/>
      <c r="AH130" s="11"/>
      <c r="AI130" s="11"/>
      <c r="AJ130" s="11"/>
      <c r="AK130" s="11"/>
      <c r="AL130" s="11"/>
      <c r="AM130" s="11"/>
      <c r="AN130" s="11"/>
      <c r="AO130" s="11"/>
      <c r="AP130" s="11"/>
      <c r="AQ130" s="11"/>
      <c r="AR130" s="11"/>
      <c r="AS130" s="11"/>
      <c r="AT130" s="11"/>
      <c r="AU130" s="11"/>
    </row>
    <row r="131" spans="2:47" ht="15.75" customHeight="1" x14ac:dyDescent="0.2">
      <c r="B131" s="11"/>
      <c r="C131" s="11"/>
      <c r="D131" s="11"/>
      <c r="E131" s="11"/>
      <c r="F131" s="11"/>
      <c r="G131" s="11"/>
      <c r="H131" s="11"/>
      <c r="I131" s="59"/>
      <c r="J131" s="59"/>
      <c r="K131" s="59"/>
      <c r="L131" s="59"/>
      <c r="M131" s="59"/>
      <c r="N131" s="59"/>
      <c r="O131" s="59"/>
      <c r="P131" s="59"/>
      <c r="Q131" s="59"/>
      <c r="R131" s="59"/>
      <c r="S131" s="59"/>
      <c r="T131" s="59"/>
      <c r="U131" s="11"/>
      <c r="V131" s="11"/>
      <c r="W131" s="59"/>
      <c r="X131" s="59"/>
      <c r="Y131" s="59"/>
      <c r="Z131" s="59"/>
      <c r="AA131" s="59"/>
      <c r="AB131" s="59"/>
      <c r="AC131" s="61"/>
      <c r="AD131" s="59"/>
      <c r="AE131" s="11"/>
      <c r="AF131" s="11"/>
      <c r="AG131" s="11"/>
      <c r="AH131" s="11"/>
      <c r="AI131" s="11"/>
      <c r="AJ131" s="11"/>
      <c r="AK131" s="11"/>
      <c r="AL131" s="11"/>
      <c r="AM131" s="11"/>
      <c r="AN131" s="11"/>
      <c r="AO131" s="11"/>
      <c r="AP131" s="11"/>
      <c r="AQ131" s="11"/>
      <c r="AR131" s="11"/>
      <c r="AS131" s="11"/>
      <c r="AT131" s="11"/>
      <c r="AU131" s="11"/>
    </row>
    <row r="132" spans="2:47" ht="15.75" customHeight="1" x14ac:dyDescent="0.2">
      <c r="B132" s="11"/>
      <c r="C132" s="11"/>
      <c r="D132" s="11"/>
      <c r="E132" s="11"/>
      <c r="F132" s="11"/>
      <c r="G132" s="11"/>
      <c r="H132" s="11"/>
      <c r="I132" s="59"/>
      <c r="J132" s="59"/>
      <c r="K132" s="59"/>
      <c r="L132" s="59"/>
      <c r="M132" s="59"/>
      <c r="N132" s="59"/>
      <c r="O132" s="59"/>
      <c r="P132" s="59"/>
      <c r="Q132" s="59"/>
      <c r="R132" s="59"/>
      <c r="S132" s="59"/>
      <c r="T132" s="59"/>
      <c r="U132" s="11"/>
      <c r="V132" s="11"/>
      <c r="W132" s="59"/>
      <c r="X132" s="59"/>
      <c r="Y132" s="59"/>
      <c r="Z132" s="59"/>
      <c r="AA132" s="59"/>
      <c r="AB132" s="59"/>
      <c r="AC132" s="61"/>
      <c r="AD132" s="59"/>
      <c r="AE132" s="11"/>
      <c r="AF132" s="11"/>
      <c r="AG132" s="11"/>
      <c r="AH132" s="11"/>
      <c r="AI132" s="11"/>
      <c r="AJ132" s="11"/>
      <c r="AK132" s="11"/>
      <c r="AL132" s="11"/>
      <c r="AM132" s="11"/>
      <c r="AN132" s="11"/>
      <c r="AO132" s="11"/>
      <c r="AP132" s="11"/>
      <c r="AQ132" s="11"/>
      <c r="AR132" s="11"/>
      <c r="AS132" s="11"/>
      <c r="AT132" s="11"/>
      <c r="AU132" s="11"/>
    </row>
    <row r="133" spans="2:47" ht="15.75" customHeight="1" x14ac:dyDescent="0.2">
      <c r="B133" s="11"/>
      <c r="C133" s="11"/>
      <c r="D133" s="11"/>
      <c r="E133" s="11"/>
      <c r="F133" s="11"/>
      <c r="G133" s="11"/>
      <c r="H133" s="11"/>
      <c r="I133" s="59"/>
      <c r="J133" s="59"/>
      <c r="K133" s="59"/>
      <c r="L133" s="59"/>
      <c r="M133" s="59"/>
      <c r="N133" s="59"/>
      <c r="O133" s="59"/>
      <c r="P133" s="59"/>
      <c r="Q133" s="59"/>
      <c r="R133" s="59"/>
      <c r="S133" s="59"/>
      <c r="T133" s="59"/>
      <c r="U133" s="11"/>
      <c r="V133" s="11"/>
      <c r="W133" s="59"/>
      <c r="X133" s="59"/>
      <c r="Y133" s="59"/>
      <c r="Z133" s="59"/>
      <c r="AA133" s="59"/>
      <c r="AB133" s="59"/>
      <c r="AC133" s="61"/>
      <c r="AD133" s="59"/>
      <c r="AE133" s="11"/>
      <c r="AF133" s="11"/>
      <c r="AG133" s="11"/>
      <c r="AH133" s="11"/>
      <c r="AI133" s="11"/>
      <c r="AJ133" s="11"/>
      <c r="AK133" s="11"/>
      <c r="AL133" s="11"/>
      <c r="AM133" s="11"/>
      <c r="AN133" s="11"/>
      <c r="AO133" s="11"/>
      <c r="AP133" s="11"/>
      <c r="AQ133" s="11"/>
      <c r="AR133" s="11"/>
      <c r="AS133" s="11"/>
      <c r="AT133" s="11"/>
      <c r="AU133" s="11"/>
    </row>
    <row r="134" spans="2:47" ht="15.75" customHeight="1" x14ac:dyDescent="0.2">
      <c r="B134" s="11"/>
      <c r="C134" s="11"/>
      <c r="D134" s="11"/>
      <c r="E134" s="11"/>
      <c r="F134" s="11"/>
      <c r="G134" s="11"/>
      <c r="H134" s="11"/>
      <c r="I134" s="59"/>
      <c r="J134" s="59"/>
      <c r="K134" s="59"/>
      <c r="L134" s="59"/>
      <c r="M134" s="59"/>
      <c r="N134" s="59"/>
      <c r="O134" s="59"/>
      <c r="P134" s="59"/>
      <c r="Q134" s="59"/>
      <c r="R134" s="59"/>
      <c r="S134" s="59"/>
      <c r="T134" s="59"/>
      <c r="U134" s="11"/>
      <c r="V134" s="11"/>
      <c r="W134" s="59"/>
      <c r="X134" s="59"/>
      <c r="Y134" s="59"/>
      <c r="Z134" s="59"/>
      <c r="AA134" s="59"/>
      <c r="AB134" s="59"/>
      <c r="AC134" s="61"/>
      <c r="AD134" s="59"/>
      <c r="AE134" s="11"/>
      <c r="AF134" s="11"/>
      <c r="AG134" s="11"/>
      <c r="AH134" s="11"/>
      <c r="AI134" s="11"/>
      <c r="AJ134" s="11"/>
      <c r="AK134" s="11"/>
      <c r="AL134" s="11"/>
      <c r="AM134" s="11"/>
      <c r="AN134" s="11"/>
      <c r="AO134" s="11"/>
      <c r="AP134" s="11"/>
      <c r="AQ134" s="11"/>
      <c r="AR134" s="11"/>
      <c r="AS134" s="11"/>
      <c r="AT134" s="11"/>
      <c r="AU134" s="11"/>
    </row>
    <row r="135" spans="2:47" ht="15.75" customHeight="1" x14ac:dyDescent="0.2">
      <c r="B135" s="11"/>
      <c r="C135" s="11"/>
      <c r="D135" s="11"/>
      <c r="E135" s="11"/>
      <c r="F135" s="11"/>
      <c r="G135" s="11"/>
      <c r="H135" s="11"/>
      <c r="I135" s="59"/>
      <c r="J135" s="59"/>
      <c r="K135" s="59"/>
      <c r="L135" s="59"/>
      <c r="M135" s="59"/>
      <c r="N135" s="59"/>
      <c r="O135" s="59"/>
      <c r="P135" s="59"/>
      <c r="Q135" s="59"/>
      <c r="R135" s="59"/>
      <c r="S135" s="59"/>
      <c r="T135" s="59"/>
      <c r="U135" s="11"/>
      <c r="V135" s="11"/>
      <c r="W135" s="59"/>
      <c r="X135" s="59"/>
      <c r="Y135" s="59"/>
      <c r="Z135" s="59"/>
      <c r="AA135" s="59"/>
      <c r="AB135" s="59"/>
      <c r="AC135" s="61"/>
      <c r="AD135" s="59"/>
      <c r="AE135" s="11"/>
      <c r="AF135" s="11"/>
      <c r="AG135" s="11"/>
      <c r="AH135" s="11"/>
      <c r="AI135" s="11"/>
      <c r="AJ135" s="11"/>
      <c r="AK135" s="11"/>
      <c r="AL135" s="11"/>
      <c r="AM135" s="11"/>
      <c r="AN135" s="11"/>
      <c r="AO135" s="11"/>
      <c r="AP135" s="11"/>
      <c r="AQ135" s="11"/>
      <c r="AR135" s="11"/>
      <c r="AS135" s="11"/>
      <c r="AT135" s="11"/>
      <c r="AU135" s="11"/>
    </row>
    <row r="136" spans="2:47" ht="15.75" customHeight="1" x14ac:dyDescent="0.2">
      <c r="B136" s="11"/>
      <c r="C136" s="11"/>
      <c r="D136" s="11"/>
      <c r="E136" s="11"/>
      <c r="F136" s="11"/>
      <c r="G136" s="11"/>
      <c r="H136" s="11"/>
      <c r="I136" s="59"/>
      <c r="J136" s="59"/>
      <c r="K136" s="59"/>
      <c r="L136" s="59"/>
      <c r="M136" s="59"/>
      <c r="N136" s="59"/>
      <c r="O136" s="59"/>
      <c r="P136" s="59"/>
      <c r="Q136" s="59"/>
      <c r="R136" s="59"/>
      <c r="S136" s="59"/>
      <c r="T136" s="59"/>
      <c r="U136" s="11"/>
      <c r="V136" s="11"/>
      <c r="W136" s="59"/>
      <c r="X136" s="59"/>
      <c r="Y136" s="59"/>
      <c r="Z136" s="59"/>
      <c r="AA136" s="59"/>
      <c r="AB136" s="59"/>
      <c r="AC136" s="61"/>
      <c r="AD136" s="59"/>
      <c r="AE136" s="11"/>
      <c r="AF136" s="11"/>
      <c r="AG136" s="11"/>
      <c r="AH136" s="11"/>
      <c r="AI136" s="11"/>
      <c r="AJ136" s="11"/>
      <c r="AK136" s="11"/>
      <c r="AL136" s="11"/>
      <c r="AM136" s="11"/>
      <c r="AN136" s="11"/>
      <c r="AO136" s="11"/>
      <c r="AP136" s="11"/>
      <c r="AQ136" s="11"/>
      <c r="AR136" s="11"/>
      <c r="AS136" s="11"/>
      <c r="AT136" s="11"/>
      <c r="AU136" s="11"/>
    </row>
    <row r="137" spans="2:47" ht="15.75" customHeight="1" x14ac:dyDescent="0.2">
      <c r="B137" s="11"/>
      <c r="C137" s="11"/>
      <c r="D137" s="11"/>
      <c r="E137" s="11"/>
      <c r="F137" s="11"/>
      <c r="G137" s="11"/>
      <c r="H137" s="11"/>
      <c r="I137" s="59"/>
      <c r="J137" s="59"/>
      <c r="K137" s="59"/>
      <c r="L137" s="59"/>
      <c r="M137" s="59"/>
      <c r="N137" s="59"/>
      <c r="O137" s="59"/>
      <c r="P137" s="59"/>
      <c r="Q137" s="59"/>
      <c r="R137" s="59"/>
      <c r="S137" s="59"/>
      <c r="T137" s="59"/>
      <c r="U137" s="11"/>
      <c r="V137" s="11"/>
      <c r="W137" s="59"/>
      <c r="X137" s="59"/>
      <c r="Y137" s="59"/>
      <c r="Z137" s="59"/>
      <c r="AA137" s="59"/>
      <c r="AB137" s="59"/>
      <c r="AC137" s="61"/>
      <c r="AD137" s="59"/>
      <c r="AE137" s="11"/>
      <c r="AF137" s="11"/>
      <c r="AG137" s="11"/>
      <c r="AH137" s="11"/>
      <c r="AI137" s="11"/>
      <c r="AJ137" s="11"/>
      <c r="AK137" s="11"/>
      <c r="AL137" s="11"/>
      <c r="AM137" s="11"/>
      <c r="AN137" s="11"/>
      <c r="AO137" s="11"/>
      <c r="AP137" s="11"/>
      <c r="AQ137" s="11"/>
      <c r="AR137" s="11"/>
      <c r="AS137" s="11"/>
      <c r="AT137" s="11"/>
      <c r="AU137" s="11"/>
    </row>
    <row r="138" spans="2:47" ht="15.75" customHeight="1" x14ac:dyDescent="0.2">
      <c r="B138" s="11"/>
      <c r="C138" s="11"/>
      <c r="D138" s="11"/>
      <c r="E138" s="11"/>
      <c r="F138" s="11"/>
      <c r="G138" s="11"/>
      <c r="H138" s="11"/>
      <c r="I138" s="59"/>
      <c r="J138" s="59"/>
      <c r="K138" s="59"/>
      <c r="L138" s="59"/>
      <c r="M138" s="59"/>
      <c r="N138" s="59"/>
      <c r="O138" s="59"/>
      <c r="P138" s="59"/>
      <c r="Q138" s="59"/>
      <c r="R138" s="59"/>
      <c r="S138" s="59"/>
      <c r="T138" s="59"/>
      <c r="U138" s="11"/>
      <c r="V138" s="11"/>
      <c r="W138" s="59"/>
      <c r="X138" s="59"/>
      <c r="Y138" s="59"/>
      <c r="Z138" s="59"/>
      <c r="AA138" s="59"/>
      <c r="AB138" s="59"/>
      <c r="AC138" s="61"/>
      <c r="AD138" s="59"/>
      <c r="AE138" s="11"/>
      <c r="AF138" s="11"/>
      <c r="AG138" s="11"/>
      <c r="AH138" s="11"/>
      <c r="AI138" s="11"/>
      <c r="AJ138" s="11"/>
      <c r="AK138" s="11"/>
      <c r="AL138" s="11"/>
      <c r="AM138" s="11"/>
      <c r="AN138" s="11"/>
      <c r="AO138" s="11"/>
      <c r="AP138" s="11"/>
      <c r="AQ138" s="11"/>
      <c r="AR138" s="11"/>
      <c r="AS138" s="11"/>
      <c r="AT138" s="11"/>
      <c r="AU138" s="11"/>
    </row>
    <row r="139" spans="2:47" ht="15.75" customHeight="1" x14ac:dyDescent="0.2">
      <c r="B139" s="11"/>
      <c r="C139" s="11"/>
      <c r="D139" s="11"/>
      <c r="E139" s="11"/>
      <c r="F139" s="11"/>
      <c r="G139" s="11"/>
      <c r="H139" s="11"/>
      <c r="I139" s="59"/>
      <c r="J139" s="59"/>
      <c r="K139" s="59"/>
      <c r="L139" s="59"/>
      <c r="M139" s="59"/>
      <c r="N139" s="59"/>
      <c r="O139" s="59"/>
      <c r="P139" s="59"/>
      <c r="Q139" s="59"/>
      <c r="R139" s="59"/>
      <c r="S139" s="59"/>
      <c r="T139" s="59"/>
      <c r="U139" s="11"/>
      <c r="V139" s="11"/>
      <c r="W139" s="59"/>
      <c r="X139" s="59"/>
      <c r="Y139" s="59"/>
      <c r="Z139" s="59"/>
      <c r="AA139" s="59"/>
      <c r="AB139" s="59"/>
      <c r="AC139" s="61"/>
      <c r="AD139" s="59"/>
      <c r="AE139" s="11"/>
      <c r="AF139" s="11"/>
      <c r="AG139" s="11"/>
      <c r="AH139" s="11"/>
      <c r="AI139" s="11"/>
      <c r="AJ139" s="11"/>
      <c r="AK139" s="11"/>
      <c r="AL139" s="11"/>
      <c r="AM139" s="11"/>
      <c r="AN139" s="11"/>
      <c r="AO139" s="11"/>
      <c r="AP139" s="11"/>
      <c r="AQ139" s="11"/>
      <c r="AR139" s="11"/>
      <c r="AS139" s="11"/>
      <c r="AT139" s="11"/>
      <c r="AU139" s="11"/>
    </row>
    <row r="140" spans="2:47" ht="15.75" customHeight="1" x14ac:dyDescent="0.2">
      <c r="B140" s="11"/>
      <c r="C140" s="11"/>
      <c r="D140" s="11"/>
      <c r="E140" s="11"/>
      <c r="F140" s="11"/>
      <c r="G140" s="11"/>
      <c r="H140" s="11"/>
      <c r="I140" s="59"/>
      <c r="J140" s="59"/>
      <c r="K140" s="59"/>
      <c r="L140" s="59"/>
      <c r="M140" s="59"/>
      <c r="N140" s="59"/>
      <c r="O140" s="59"/>
      <c r="P140" s="59"/>
      <c r="Q140" s="59"/>
      <c r="R140" s="59"/>
      <c r="S140" s="59"/>
      <c r="T140" s="59"/>
      <c r="U140" s="11"/>
      <c r="V140" s="11"/>
      <c r="W140" s="59"/>
      <c r="X140" s="59"/>
      <c r="Y140" s="59"/>
      <c r="Z140" s="59"/>
      <c r="AA140" s="59"/>
      <c r="AB140" s="59"/>
      <c r="AC140" s="61"/>
      <c r="AD140" s="59"/>
      <c r="AE140" s="11"/>
      <c r="AF140" s="11"/>
      <c r="AG140" s="11"/>
      <c r="AH140" s="11"/>
      <c r="AI140" s="11"/>
      <c r="AJ140" s="11"/>
      <c r="AK140" s="11"/>
      <c r="AL140" s="11"/>
      <c r="AM140" s="11"/>
      <c r="AN140" s="11"/>
      <c r="AO140" s="11"/>
      <c r="AP140" s="11"/>
      <c r="AQ140" s="11"/>
      <c r="AR140" s="11"/>
      <c r="AS140" s="11"/>
      <c r="AT140" s="11"/>
      <c r="AU140" s="11"/>
    </row>
    <row r="141" spans="2:47" ht="15.75" customHeight="1" x14ac:dyDescent="0.2">
      <c r="B141" s="11"/>
      <c r="C141" s="11"/>
      <c r="D141" s="11"/>
      <c r="E141" s="11"/>
      <c r="F141" s="11"/>
      <c r="G141" s="11"/>
      <c r="H141" s="11"/>
      <c r="I141" s="59"/>
      <c r="J141" s="59"/>
      <c r="K141" s="59"/>
      <c r="L141" s="59"/>
      <c r="M141" s="59"/>
      <c r="N141" s="59"/>
      <c r="O141" s="59"/>
      <c r="P141" s="59"/>
      <c r="Q141" s="59"/>
      <c r="R141" s="59"/>
      <c r="S141" s="59"/>
      <c r="T141" s="59"/>
      <c r="U141" s="11"/>
      <c r="V141" s="11"/>
      <c r="W141" s="59"/>
      <c r="X141" s="59"/>
      <c r="Y141" s="59"/>
      <c r="Z141" s="59"/>
      <c r="AA141" s="59"/>
      <c r="AB141" s="59"/>
      <c r="AC141" s="61"/>
      <c r="AD141" s="59"/>
      <c r="AE141" s="11"/>
      <c r="AF141" s="11"/>
      <c r="AG141" s="11"/>
      <c r="AH141" s="11"/>
      <c r="AI141" s="11"/>
      <c r="AJ141" s="11"/>
      <c r="AK141" s="11"/>
      <c r="AL141" s="11"/>
      <c r="AM141" s="11"/>
      <c r="AN141" s="11"/>
      <c r="AO141" s="11"/>
      <c r="AP141" s="11"/>
      <c r="AQ141" s="11"/>
      <c r="AR141" s="11"/>
      <c r="AS141" s="11"/>
      <c r="AT141" s="11"/>
      <c r="AU141" s="11"/>
    </row>
    <row r="142" spans="2:47" ht="15.75" customHeight="1" x14ac:dyDescent="0.2">
      <c r="B142" s="11"/>
      <c r="C142" s="11"/>
      <c r="D142" s="11"/>
      <c r="E142" s="11"/>
      <c r="F142" s="11"/>
      <c r="G142" s="11"/>
      <c r="H142" s="11"/>
      <c r="I142" s="59"/>
      <c r="J142" s="59"/>
      <c r="K142" s="59"/>
      <c r="L142" s="59"/>
      <c r="M142" s="59"/>
      <c r="N142" s="59"/>
      <c r="O142" s="59"/>
      <c r="P142" s="59"/>
      <c r="Q142" s="59"/>
      <c r="R142" s="59"/>
      <c r="S142" s="59"/>
      <c r="T142" s="59"/>
      <c r="U142" s="11"/>
      <c r="V142" s="11"/>
      <c r="W142" s="59"/>
      <c r="X142" s="59"/>
      <c r="Y142" s="59"/>
      <c r="Z142" s="59"/>
      <c r="AA142" s="59"/>
      <c r="AB142" s="59"/>
      <c r="AC142" s="61"/>
      <c r="AD142" s="59"/>
      <c r="AE142" s="11"/>
      <c r="AF142" s="11"/>
      <c r="AG142" s="11"/>
      <c r="AH142" s="11"/>
      <c r="AI142" s="11"/>
      <c r="AJ142" s="11"/>
      <c r="AK142" s="11"/>
      <c r="AL142" s="11"/>
      <c r="AM142" s="11"/>
      <c r="AN142" s="11"/>
      <c r="AO142" s="11"/>
      <c r="AP142" s="11"/>
      <c r="AQ142" s="11"/>
      <c r="AR142" s="11"/>
      <c r="AS142" s="11"/>
      <c r="AT142" s="11"/>
      <c r="AU142" s="11"/>
    </row>
    <row r="143" spans="2:47" ht="15.75" customHeight="1" x14ac:dyDescent="0.2">
      <c r="B143" s="11"/>
      <c r="C143" s="11"/>
      <c r="D143" s="11"/>
      <c r="E143" s="11"/>
      <c r="F143" s="11"/>
      <c r="G143" s="11"/>
      <c r="H143" s="11"/>
      <c r="I143" s="59"/>
      <c r="J143" s="59"/>
      <c r="K143" s="59"/>
      <c r="L143" s="59"/>
      <c r="M143" s="59"/>
      <c r="N143" s="59"/>
      <c r="O143" s="59"/>
      <c r="P143" s="59"/>
      <c r="Q143" s="59"/>
      <c r="R143" s="59"/>
      <c r="S143" s="59"/>
      <c r="T143" s="59"/>
      <c r="U143" s="11"/>
      <c r="V143" s="11"/>
      <c r="W143" s="59"/>
      <c r="X143" s="59"/>
      <c r="Y143" s="59"/>
      <c r="Z143" s="59"/>
      <c r="AA143" s="59"/>
      <c r="AB143" s="59"/>
      <c r="AC143" s="61"/>
      <c r="AD143" s="59"/>
      <c r="AE143" s="11"/>
      <c r="AF143" s="11"/>
      <c r="AG143" s="11"/>
      <c r="AH143" s="11"/>
      <c r="AI143" s="11"/>
      <c r="AJ143" s="11"/>
      <c r="AK143" s="11"/>
      <c r="AL143" s="11"/>
      <c r="AM143" s="11"/>
      <c r="AN143" s="11"/>
      <c r="AO143" s="11"/>
      <c r="AP143" s="11"/>
      <c r="AQ143" s="11"/>
      <c r="AR143" s="11"/>
      <c r="AS143" s="11"/>
      <c r="AT143" s="11"/>
      <c r="AU143" s="11"/>
    </row>
    <row r="144" spans="2:47" ht="15.75" customHeight="1" x14ac:dyDescent="0.2">
      <c r="B144" s="11"/>
      <c r="C144" s="11"/>
      <c r="D144" s="11"/>
      <c r="E144" s="11"/>
      <c r="F144" s="11"/>
      <c r="G144" s="11"/>
      <c r="H144" s="11"/>
      <c r="I144" s="59"/>
      <c r="J144" s="59"/>
      <c r="K144" s="59"/>
      <c r="L144" s="59"/>
      <c r="M144" s="59"/>
      <c r="N144" s="59"/>
      <c r="O144" s="59"/>
      <c r="P144" s="59"/>
      <c r="Q144" s="59"/>
      <c r="R144" s="59"/>
      <c r="S144" s="59"/>
      <c r="T144" s="59"/>
      <c r="U144" s="11"/>
      <c r="V144" s="11"/>
      <c r="W144" s="59"/>
      <c r="X144" s="59"/>
      <c r="Y144" s="59"/>
      <c r="Z144" s="59"/>
      <c r="AA144" s="59"/>
      <c r="AB144" s="59"/>
      <c r="AC144" s="61"/>
      <c r="AD144" s="59"/>
      <c r="AE144" s="11"/>
      <c r="AF144" s="11"/>
      <c r="AG144" s="11"/>
      <c r="AH144" s="11"/>
      <c r="AI144" s="11"/>
      <c r="AJ144" s="11"/>
      <c r="AK144" s="11"/>
      <c r="AL144" s="11"/>
      <c r="AM144" s="11"/>
      <c r="AN144" s="11"/>
      <c r="AO144" s="11"/>
      <c r="AP144" s="11"/>
      <c r="AQ144" s="11"/>
      <c r="AR144" s="11"/>
      <c r="AS144" s="11"/>
      <c r="AT144" s="11"/>
      <c r="AU144" s="11"/>
    </row>
    <row r="145" spans="2:47" ht="15.75" customHeight="1" x14ac:dyDescent="0.2">
      <c r="B145" s="11"/>
      <c r="C145" s="11"/>
      <c r="D145" s="11"/>
      <c r="E145" s="11"/>
      <c r="F145" s="11"/>
      <c r="G145" s="11"/>
      <c r="H145" s="11"/>
      <c r="I145" s="59"/>
      <c r="J145" s="59"/>
      <c r="K145" s="59"/>
      <c r="L145" s="59"/>
      <c r="M145" s="59"/>
      <c r="N145" s="59"/>
      <c r="O145" s="59"/>
      <c r="P145" s="59"/>
      <c r="Q145" s="59"/>
      <c r="R145" s="59"/>
      <c r="S145" s="59"/>
      <c r="T145" s="59"/>
      <c r="U145" s="11"/>
      <c r="V145" s="11"/>
      <c r="W145" s="59"/>
      <c r="X145" s="59"/>
      <c r="Y145" s="59"/>
      <c r="Z145" s="59"/>
      <c r="AA145" s="59"/>
      <c r="AB145" s="59"/>
      <c r="AC145" s="61"/>
      <c r="AD145" s="59"/>
      <c r="AE145" s="11"/>
      <c r="AF145" s="11"/>
      <c r="AG145" s="11"/>
      <c r="AH145" s="11"/>
      <c r="AI145" s="11"/>
      <c r="AJ145" s="11"/>
      <c r="AK145" s="11"/>
      <c r="AL145" s="11"/>
      <c r="AM145" s="11"/>
      <c r="AN145" s="11"/>
      <c r="AO145" s="11"/>
      <c r="AP145" s="11"/>
      <c r="AQ145" s="11"/>
      <c r="AR145" s="11"/>
      <c r="AS145" s="11"/>
      <c r="AT145" s="11"/>
      <c r="AU145" s="11"/>
    </row>
    <row r="146" spans="2:47" ht="15.75" customHeight="1" x14ac:dyDescent="0.2">
      <c r="B146" s="11"/>
      <c r="C146" s="11"/>
      <c r="D146" s="11"/>
      <c r="E146" s="11"/>
      <c r="F146" s="11"/>
      <c r="G146" s="11"/>
      <c r="H146" s="11"/>
      <c r="I146" s="59"/>
      <c r="J146" s="59"/>
      <c r="K146" s="59"/>
      <c r="L146" s="59"/>
      <c r="M146" s="59"/>
      <c r="N146" s="59"/>
      <c r="O146" s="59"/>
      <c r="P146" s="59"/>
      <c r="Q146" s="59"/>
      <c r="R146" s="59"/>
      <c r="S146" s="59"/>
      <c r="T146" s="59"/>
      <c r="U146" s="11"/>
      <c r="V146" s="11"/>
      <c r="W146" s="59"/>
      <c r="X146" s="59"/>
      <c r="Y146" s="59"/>
      <c r="Z146" s="59"/>
      <c r="AA146" s="59"/>
      <c r="AB146" s="59"/>
      <c r="AC146" s="61"/>
      <c r="AD146" s="59"/>
      <c r="AE146" s="11"/>
      <c r="AF146" s="11"/>
      <c r="AG146" s="11"/>
      <c r="AH146" s="11"/>
      <c r="AI146" s="11"/>
      <c r="AJ146" s="11"/>
      <c r="AK146" s="11"/>
      <c r="AL146" s="11"/>
      <c r="AM146" s="11"/>
      <c r="AN146" s="11"/>
      <c r="AO146" s="11"/>
      <c r="AP146" s="11"/>
      <c r="AQ146" s="11"/>
      <c r="AR146" s="11"/>
      <c r="AS146" s="11"/>
      <c r="AT146" s="11"/>
      <c r="AU146" s="11"/>
    </row>
    <row r="147" spans="2:47" ht="15.75" customHeight="1" x14ac:dyDescent="0.2">
      <c r="B147" s="11"/>
      <c r="C147" s="11"/>
      <c r="D147" s="11"/>
      <c r="E147" s="11"/>
      <c r="F147" s="11"/>
      <c r="G147" s="11"/>
      <c r="H147" s="11"/>
      <c r="I147" s="59"/>
      <c r="J147" s="59"/>
      <c r="K147" s="59"/>
      <c r="L147" s="59"/>
      <c r="M147" s="59"/>
      <c r="N147" s="59"/>
      <c r="O147" s="59"/>
      <c r="P147" s="59"/>
      <c r="Q147" s="59"/>
      <c r="R147" s="59"/>
      <c r="S147" s="59"/>
      <c r="T147" s="59"/>
      <c r="U147" s="11"/>
      <c r="V147" s="11"/>
      <c r="W147" s="59"/>
      <c r="X147" s="59"/>
      <c r="Y147" s="59"/>
      <c r="Z147" s="59"/>
      <c r="AA147" s="59"/>
      <c r="AB147" s="59"/>
      <c r="AC147" s="61"/>
      <c r="AD147" s="59"/>
      <c r="AE147" s="11"/>
      <c r="AF147" s="11"/>
      <c r="AG147" s="11"/>
      <c r="AH147" s="11"/>
      <c r="AI147" s="11"/>
      <c r="AJ147" s="11"/>
      <c r="AK147" s="11"/>
      <c r="AL147" s="11"/>
      <c r="AM147" s="11"/>
      <c r="AN147" s="11"/>
      <c r="AO147" s="11"/>
      <c r="AP147" s="11"/>
      <c r="AQ147" s="11"/>
      <c r="AR147" s="11"/>
      <c r="AS147" s="11"/>
      <c r="AT147" s="11"/>
      <c r="AU147" s="11"/>
    </row>
    <row r="148" spans="2:47" ht="15.75" customHeight="1" x14ac:dyDescent="0.2">
      <c r="B148" s="11"/>
      <c r="C148" s="11"/>
      <c r="D148" s="11"/>
      <c r="E148" s="11"/>
      <c r="F148" s="11"/>
      <c r="G148" s="11"/>
      <c r="H148" s="11"/>
      <c r="I148" s="59"/>
      <c r="J148" s="59"/>
      <c r="K148" s="59"/>
      <c r="L148" s="59"/>
      <c r="M148" s="59"/>
      <c r="N148" s="59"/>
      <c r="O148" s="59"/>
      <c r="P148" s="59"/>
      <c r="Q148" s="59"/>
      <c r="R148" s="59"/>
      <c r="S148" s="59"/>
      <c r="T148" s="59"/>
      <c r="U148" s="11"/>
      <c r="V148" s="11"/>
      <c r="W148" s="59"/>
      <c r="X148" s="59"/>
      <c r="Y148" s="59"/>
      <c r="Z148" s="59"/>
      <c r="AA148" s="59"/>
      <c r="AB148" s="59"/>
      <c r="AC148" s="61"/>
      <c r="AD148" s="59"/>
      <c r="AE148" s="11"/>
      <c r="AF148" s="11"/>
      <c r="AG148" s="11"/>
      <c r="AH148" s="11"/>
      <c r="AI148" s="11"/>
      <c r="AJ148" s="11"/>
      <c r="AK148" s="11"/>
      <c r="AL148" s="11"/>
      <c r="AM148" s="11"/>
      <c r="AN148" s="11"/>
      <c r="AO148" s="11"/>
      <c r="AP148" s="11"/>
      <c r="AQ148" s="11"/>
      <c r="AR148" s="11"/>
      <c r="AS148" s="11"/>
      <c r="AT148" s="11"/>
      <c r="AU148" s="11"/>
    </row>
    <row r="149" spans="2:47" ht="15.75" customHeight="1" x14ac:dyDescent="0.2">
      <c r="B149" s="11"/>
      <c r="C149" s="11"/>
      <c r="D149" s="11"/>
      <c r="E149" s="11"/>
      <c r="F149" s="11"/>
      <c r="G149" s="11"/>
      <c r="H149" s="11"/>
      <c r="I149" s="59"/>
      <c r="J149" s="59"/>
      <c r="K149" s="59"/>
      <c r="L149" s="59"/>
      <c r="M149" s="59"/>
      <c r="N149" s="59"/>
      <c r="O149" s="59"/>
      <c r="P149" s="59"/>
      <c r="Q149" s="59"/>
      <c r="R149" s="59"/>
      <c r="S149" s="59"/>
      <c r="T149" s="59"/>
      <c r="U149" s="11"/>
      <c r="V149" s="11"/>
      <c r="W149" s="59"/>
      <c r="X149" s="59"/>
      <c r="Y149" s="59"/>
      <c r="Z149" s="59"/>
      <c r="AA149" s="59"/>
      <c r="AB149" s="59"/>
      <c r="AC149" s="61"/>
      <c r="AD149" s="59"/>
      <c r="AE149" s="11"/>
      <c r="AF149" s="11"/>
      <c r="AG149" s="11"/>
      <c r="AH149" s="11"/>
      <c r="AI149" s="11"/>
      <c r="AJ149" s="11"/>
      <c r="AK149" s="11"/>
      <c r="AL149" s="11"/>
      <c r="AM149" s="11"/>
      <c r="AN149" s="11"/>
      <c r="AO149" s="11"/>
      <c r="AP149" s="11"/>
      <c r="AQ149" s="11"/>
      <c r="AR149" s="11"/>
      <c r="AS149" s="11"/>
      <c r="AT149" s="11"/>
      <c r="AU149" s="11"/>
    </row>
    <row r="150" spans="2:47" ht="15.75" customHeight="1" x14ac:dyDescent="0.2">
      <c r="B150" s="11"/>
      <c r="C150" s="11"/>
      <c r="D150" s="11"/>
      <c r="E150" s="11"/>
      <c r="F150" s="11"/>
      <c r="G150" s="11"/>
      <c r="H150" s="11"/>
      <c r="I150" s="59"/>
      <c r="J150" s="59"/>
      <c r="K150" s="59"/>
      <c r="L150" s="59"/>
      <c r="M150" s="59"/>
      <c r="N150" s="59"/>
      <c r="O150" s="59"/>
      <c r="P150" s="59"/>
      <c r="Q150" s="59"/>
      <c r="R150" s="59"/>
      <c r="S150" s="59"/>
      <c r="T150" s="59"/>
      <c r="U150" s="11"/>
      <c r="V150" s="11"/>
      <c r="W150" s="59"/>
      <c r="X150" s="59"/>
      <c r="Y150" s="59"/>
      <c r="Z150" s="59"/>
      <c r="AA150" s="59"/>
      <c r="AB150" s="59"/>
      <c r="AC150" s="61"/>
      <c r="AD150" s="59"/>
      <c r="AE150" s="11"/>
      <c r="AF150" s="11"/>
      <c r="AG150" s="11"/>
      <c r="AH150" s="11"/>
      <c r="AI150" s="11"/>
      <c r="AJ150" s="11"/>
      <c r="AK150" s="11"/>
      <c r="AL150" s="11"/>
      <c r="AM150" s="11"/>
      <c r="AN150" s="11"/>
      <c r="AO150" s="11"/>
      <c r="AP150" s="11"/>
      <c r="AQ150" s="11"/>
      <c r="AR150" s="11"/>
      <c r="AS150" s="11"/>
      <c r="AT150" s="11"/>
      <c r="AU150" s="11"/>
    </row>
    <row r="151" spans="2:47" ht="15.75" customHeight="1" x14ac:dyDescent="0.2">
      <c r="B151" s="11"/>
      <c r="C151" s="11"/>
      <c r="D151" s="11"/>
      <c r="E151" s="11"/>
      <c r="F151" s="11"/>
      <c r="G151" s="11"/>
      <c r="H151" s="11"/>
      <c r="I151" s="59"/>
      <c r="J151" s="59"/>
      <c r="K151" s="59"/>
      <c r="L151" s="59"/>
      <c r="M151" s="59"/>
      <c r="N151" s="59"/>
      <c r="O151" s="59"/>
      <c r="P151" s="59"/>
      <c r="Q151" s="59"/>
      <c r="R151" s="59"/>
      <c r="S151" s="59"/>
      <c r="T151" s="59"/>
      <c r="U151" s="11"/>
      <c r="V151" s="11"/>
      <c r="W151" s="59"/>
      <c r="X151" s="59"/>
      <c r="Y151" s="59"/>
      <c r="Z151" s="59"/>
      <c r="AA151" s="59"/>
      <c r="AB151" s="59"/>
      <c r="AC151" s="61"/>
      <c r="AD151" s="59"/>
      <c r="AE151" s="11"/>
      <c r="AF151" s="11"/>
      <c r="AG151" s="11"/>
      <c r="AH151" s="11"/>
      <c r="AI151" s="11"/>
      <c r="AJ151" s="11"/>
      <c r="AK151" s="11"/>
      <c r="AL151" s="11"/>
      <c r="AM151" s="11"/>
      <c r="AN151" s="11"/>
      <c r="AO151" s="11"/>
      <c r="AP151" s="11"/>
      <c r="AQ151" s="11"/>
      <c r="AR151" s="11"/>
      <c r="AS151" s="11"/>
      <c r="AT151" s="11"/>
      <c r="AU151" s="11"/>
    </row>
    <row r="152" spans="2:47" ht="15.75" customHeight="1" x14ac:dyDescent="0.2">
      <c r="B152" s="11"/>
      <c r="C152" s="11"/>
      <c r="D152" s="11"/>
      <c r="E152" s="11"/>
      <c r="F152" s="11"/>
      <c r="G152" s="11"/>
      <c r="H152" s="11"/>
      <c r="I152" s="59"/>
      <c r="J152" s="59"/>
      <c r="K152" s="59"/>
      <c r="L152" s="59"/>
      <c r="M152" s="59"/>
      <c r="N152" s="59"/>
      <c r="O152" s="59"/>
      <c r="P152" s="59"/>
      <c r="Q152" s="59"/>
      <c r="R152" s="59"/>
      <c r="S152" s="59"/>
      <c r="T152" s="59"/>
      <c r="U152" s="11"/>
      <c r="V152" s="11"/>
      <c r="W152" s="59"/>
      <c r="X152" s="59"/>
      <c r="Y152" s="59"/>
      <c r="Z152" s="59"/>
      <c r="AA152" s="59"/>
      <c r="AB152" s="59"/>
      <c r="AC152" s="61"/>
      <c r="AD152" s="59"/>
      <c r="AE152" s="11"/>
      <c r="AF152" s="11"/>
      <c r="AG152" s="11"/>
      <c r="AH152" s="11"/>
      <c r="AI152" s="11"/>
      <c r="AJ152" s="11"/>
      <c r="AK152" s="11"/>
      <c r="AL152" s="11"/>
      <c r="AM152" s="11"/>
      <c r="AN152" s="11"/>
      <c r="AO152" s="11"/>
      <c r="AP152" s="11"/>
      <c r="AQ152" s="11"/>
      <c r="AR152" s="11"/>
      <c r="AS152" s="11"/>
      <c r="AT152" s="11"/>
      <c r="AU152" s="11"/>
    </row>
    <row r="153" spans="2:47" ht="15.75" customHeight="1" x14ac:dyDescent="0.2">
      <c r="B153" s="11"/>
      <c r="C153" s="11"/>
      <c r="D153" s="11"/>
      <c r="E153" s="11"/>
      <c r="F153" s="11"/>
      <c r="G153" s="11"/>
      <c r="H153" s="11"/>
      <c r="I153" s="59"/>
      <c r="J153" s="59"/>
      <c r="K153" s="59"/>
      <c r="L153" s="59"/>
      <c r="M153" s="59"/>
      <c r="N153" s="59"/>
      <c r="O153" s="59"/>
      <c r="P153" s="59"/>
      <c r="Q153" s="59"/>
      <c r="R153" s="59"/>
      <c r="S153" s="59"/>
      <c r="T153" s="59"/>
      <c r="U153" s="11"/>
      <c r="V153" s="11"/>
      <c r="W153" s="59"/>
      <c r="X153" s="59"/>
      <c r="Y153" s="59"/>
      <c r="Z153" s="59"/>
      <c r="AA153" s="59"/>
      <c r="AB153" s="59"/>
      <c r="AC153" s="61"/>
      <c r="AD153" s="59"/>
      <c r="AE153" s="11"/>
      <c r="AF153" s="11"/>
      <c r="AG153" s="11"/>
      <c r="AH153" s="11"/>
      <c r="AI153" s="11"/>
      <c r="AJ153" s="11"/>
      <c r="AK153" s="11"/>
      <c r="AL153" s="11"/>
      <c r="AM153" s="11"/>
      <c r="AN153" s="11"/>
      <c r="AO153" s="11"/>
      <c r="AP153" s="11"/>
      <c r="AQ153" s="11"/>
      <c r="AR153" s="11"/>
      <c r="AS153" s="11"/>
      <c r="AT153" s="11"/>
      <c r="AU153" s="11"/>
    </row>
    <row r="154" spans="2:47" ht="15.75" customHeight="1" x14ac:dyDescent="0.2">
      <c r="B154" s="11"/>
      <c r="C154" s="11"/>
      <c r="D154" s="11"/>
      <c r="E154" s="11"/>
      <c r="F154" s="11"/>
      <c r="G154" s="11"/>
      <c r="H154" s="11"/>
      <c r="I154" s="59"/>
      <c r="J154" s="59"/>
      <c r="K154" s="59"/>
      <c r="L154" s="59"/>
      <c r="M154" s="59"/>
      <c r="N154" s="59"/>
      <c r="O154" s="59"/>
      <c r="P154" s="59"/>
      <c r="Q154" s="59"/>
      <c r="R154" s="59"/>
      <c r="S154" s="59"/>
      <c r="T154" s="59"/>
      <c r="U154" s="11"/>
      <c r="V154" s="11"/>
      <c r="W154" s="59"/>
      <c r="X154" s="59"/>
      <c r="Y154" s="59"/>
      <c r="Z154" s="59"/>
      <c r="AA154" s="59"/>
      <c r="AB154" s="59"/>
      <c r="AC154" s="61"/>
      <c r="AD154" s="59"/>
      <c r="AE154" s="11"/>
      <c r="AF154" s="11"/>
      <c r="AG154" s="11"/>
      <c r="AH154" s="11"/>
      <c r="AI154" s="11"/>
      <c r="AJ154" s="11"/>
      <c r="AK154" s="11"/>
      <c r="AL154" s="11"/>
      <c r="AM154" s="11"/>
      <c r="AN154" s="11"/>
      <c r="AO154" s="11"/>
      <c r="AP154" s="11"/>
      <c r="AQ154" s="11"/>
      <c r="AR154" s="11"/>
      <c r="AS154" s="11"/>
      <c r="AT154" s="11"/>
      <c r="AU154" s="11"/>
    </row>
    <row r="155" spans="2:47" ht="15.75" customHeight="1" x14ac:dyDescent="0.2">
      <c r="B155" s="11"/>
      <c r="C155" s="11"/>
      <c r="D155" s="11"/>
      <c r="E155" s="11"/>
      <c r="F155" s="11"/>
      <c r="G155" s="11"/>
      <c r="H155" s="11"/>
      <c r="I155" s="59"/>
      <c r="J155" s="59"/>
      <c r="K155" s="59"/>
      <c r="L155" s="59"/>
      <c r="M155" s="59"/>
      <c r="N155" s="59"/>
      <c r="O155" s="59"/>
      <c r="P155" s="59"/>
      <c r="Q155" s="59"/>
      <c r="R155" s="59"/>
      <c r="S155" s="59"/>
      <c r="T155" s="59"/>
      <c r="U155" s="11"/>
      <c r="V155" s="11"/>
      <c r="W155" s="59"/>
      <c r="X155" s="59"/>
      <c r="Y155" s="59"/>
      <c r="Z155" s="59"/>
      <c r="AA155" s="59"/>
      <c r="AB155" s="59"/>
      <c r="AC155" s="61"/>
      <c r="AD155" s="59"/>
      <c r="AE155" s="11"/>
      <c r="AF155" s="11"/>
      <c r="AG155" s="11"/>
      <c r="AH155" s="11"/>
      <c r="AI155" s="11"/>
      <c r="AJ155" s="11"/>
      <c r="AK155" s="11"/>
      <c r="AL155" s="11"/>
      <c r="AM155" s="11"/>
      <c r="AN155" s="11"/>
      <c r="AO155" s="11"/>
      <c r="AP155" s="11"/>
      <c r="AQ155" s="11"/>
      <c r="AR155" s="11"/>
      <c r="AS155" s="11"/>
      <c r="AT155" s="11"/>
      <c r="AU155" s="11"/>
    </row>
    <row r="156" spans="2:47" ht="15.75" customHeight="1" x14ac:dyDescent="0.2">
      <c r="B156" s="11"/>
      <c r="C156" s="11"/>
      <c r="D156" s="11"/>
      <c r="E156" s="11"/>
      <c r="F156" s="11"/>
      <c r="G156" s="11"/>
      <c r="H156" s="11"/>
      <c r="I156" s="59"/>
      <c r="J156" s="59"/>
      <c r="K156" s="59"/>
      <c r="L156" s="59"/>
      <c r="M156" s="59"/>
      <c r="N156" s="59"/>
      <c r="O156" s="59"/>
      <c r="P156" s="59"/>
      <c r="Q156" s="59"/>
      <c r="R156" s="59"/>
      <c r="S156" s="59"/>
      <c r="T156" s="59"/>
      <c r="U156" s="11"/>
      <c r="V156" s="11"/>
      <c r="W156" s="59"/>
      <c r="X156" s="59"/>
      <c r="Y156" s="59"/>
      <c r="Z156" s="59"/>
      <c r="AA156" s="59"/>
      <c r="AB156" s="59"/>
      <c r="AC156" s="61"/>
      <c r="AD156" s="59"/>
      <c r="AE156" s="11"/>
      <c r="AF156" s="11"/>
      <c r="AG156" s="11"/>
      <c r="AH156" s="11"/>
      <c r="AI156" s="11"/>
      <c r="AJ156" s="11"/>
      <c r="AK156" s="11"/>
      <c r="AL156" s="11"/>
      <c r="AM156" s="11"/>
      <c r="AN156" s="11"/>
      <c r="AO156" s="11"/>
      <c r="AP156" s="11"/>
      <c r="AQ156" s="11"/>
      <c r="AR156" s="11"/>
      <c r="AS156" s="11"/>
      <c r="AT156" s="11"/>
      <c r="AU156" s="11"/>
    </row>
    <row r="157" spans="2:47" ht="15.75" customHeight="1" x14ac:dyDescent="0.2">
      <c r="B157" s="11"/>
      <c r="C157" s="11"/>
      <c r="D157" s="11"/>
      <c r="E157" s="11"/>
      <c r="F157" s="11"/>
      <c r="G157" s="11"/>
      <c r="H157" s="11"/>
      <c r="I157" s="59"/>
      <c r="J157" s="59"/>
      <c r="K157" s="59"/>
      <c r="L157" s="59"/>
      <c r="M157" s="59"/>
      <c r="N157" s="59"/>
      <c r="O157" s="59"/>
      <c r="P157" s="59"/>
      <c r="Q157" s="59"/>
      <c r="R157" s="59"/>
      <c r="S157" s="59"/>
      <c r="T157" s="59"/>
      <c r="U157" s="11"/>
      <c r="V157" s="11"/>
      <c r="W157" s="59"/>
      <c r="X157" s="59"/>
      <c r="Y157" s="59"/>
      <c r="Z157" s="59"/>
      <c r="AA157" s="59"/>
      <c r="AB157" s="59"/>
      <c r="AC157" s="61"/>
      <c r="AD157" s="59"/>
      <c r="AE157" s="11"/>
      <c r="AF157" s="11"/>
      <c r="AG157" s="11"/>
      <c r="AH157" s="11"/>
      <c r="AI157" s="11"/>
      <c r="AJ157" s="11"/>
      <c r="AK157" s="11"/>
      <c r="AL157" s="11"/>
      <c r="AM157" s="11"/>
      <c r="AN157" s="11"/>
      <c r="AO157" s="11"/>
      <c r="AP157" s="11"/>
      <c r="AQ157" s="11"/>
      <c r="AR157" s="11"/>
      <c r="AS157" s="11"/>
      <c r="AT157" s="11"/>
      <c r="AU157" s="11"/>
    </row>
    <row r="158" spans="2:47" ht="15.75" customHeight="1" x14ac:dyDescent="0.2">
      <c r="B158" s="11"/>
      <c r="C158" s="11"/>
      <c r="D158" s="11"/>
      <c r="E158" s="11"/>
      <c r="F158" s="11"/>
      <c r="G158" s="11"/>
      <c r="H158" s="11"/>
      <c r="I158" s="59"/>
      <c r="J158" s="59"/>
      <c r="K158" s="59"/>
      <c r="L158" s="59"/>
      <c r="M158" s="59"/>
      <c r="N158" s="59"/>
      <c r="O158" s="59"/>
      <c r="P158" s="59"/>
      <c r="Q158" s="59"/>
      <c r="R158" s="59"/>
      <c r="S158" s="59"/>
      <c r="T158" s="59"/>
      <c r="U158" s="11"/>
      <c r="V158" s="11"/>
      <c r="W158" s="59"/>
      <c r="X158" s="59"/>
      <c r="Y158" s="59"/>
      <c r="Z158" s="59"/>
      <c r="AA158" s="59"/>
      <c r="AB158" s="59"/>
      <c r="AC158" s="61"/>
      <c r="AD158" s="59"/>
      <c r="AE158" s="11"/>
      <c r="AF158" s="11"/>
      <c r="AG158" s="11"/>
      <c r="AH158" s="11"/>
      <c r="AI158" s="11"/>
      <c r="AJ158" s="11"/>
      <c r="AK158" s="11"/>
      <c r="AL158" s="11"/>
      <c r="AM158" s="11"/>
      <c r="AN158" s="11"/>
      <c r="AO158" s="11"/>
      <c r="AP158" s="11"/>
      <c r="AQ158" s="11"/>
      <c r="AR158" s="11"/>
      <c r="AS158" s="11"/>
      <c r="AT158" s="11"/>
      <c r="AU158" s="11"/>
    </row>
    <row r="159" spans="2:47" ht="15.75" customHeight="1" x14ac:dyDescent="0.2">
      <c r="B159" s="11"/>
      <c r="C159" s="11"/>
      <c r="D159" s="11"/>
      <c r="E159" s="11"/>
      <c r="F159" s="11"/>
      <c r="G159" s="11"/>
      <c r="H159" s="11"/>
      <c r="I159" s="59"/>
      <c r="J159" s="59"/>
      <c r="K159" s="59"/>
      <c r="L159" s="59"/>
      <c r="M159" s="59"/>
      <c r="N159" s="59"/>
      <c r="O159" s="59"/>
      <c r="P159" s="59"/>
      <c r="Q159" s="59"/>
      <c r="R159" s="59"/>
      <c r="S159" s="59"/>
      <c r="T159" s="59"/>
      <c r="U159" s="11"/>
      <c r="V159" s="11"/>
      <c r="W159" s="59"/>
      <c r="X159" s="59"/>
      <c r="Y159" s="59"/>
      <c r="Z159" s="59"/>
      <c r="AA159" s="59"/>
      <c r="AB159" s="59"/>
      <c r="AC159" s="61"/>
      <c r="AD159" s="59"/>
      <c r="AE159" s="11"/>
      <c r="AF159" s="11"/>
      <c r="AG159" s="11"/>
      <c r="AH159" s="11"/>
      <c r="AI159" s="11"/>
      <c r="AJ159" s="11"/>
      <c r="AK159" s="11"/>
      <c r="AL159" s="11"/>
      <c r="AM159" s="11"/>
      <c r="AN159" s="11"/>
      <c r="AO159" s="11"/>
      <c r="AP159" s="11"/>
      <c r="AQ159" s="11"/>
      <c r="AR159" s="11"/>
      <c r="AS159" s="11"/>
      <c r="AT159" s="11"/>
      <c r="AU159" s="11"/>
    </row>
    <row r="160" spans="2:47" ht="15.75" customHeight="1" x14ac:dyDescent="0.2">
      <c r="B160" s="11"/>
      <c r="C160" s="11"/>
      <c r="D160" s="11"/>
      <c r="E160" s="11"/>
      <c r="F160" s="11"/>
      <c r="G160" s="11"/>
      <c r="H160" s="11"/>
      <c r="I160" s="59"/>
      <c r="J160" s="59"/>
      <c r="K160" s="59"/>
      <c r="L160" s="59"/>
      <c r="M160" s="59"/>
      <c r="N160" s="59"/>
      <c r="O160" s="59"/>
      <c r="P160" s="59"/>
      <c r="Q160" s="59"/>
      <c r="R160" s="59"/>
      <c r="S160" s="59"/>
      <c r="T160" s="59"/>
      <c r="U160" s="11"/>
      <c r="V160" s="11"/>
      <c r="W160" s="59"/>
      <c r="X160" s="59"/>
      <c r="Y160" s="59"/>
      <c r="Z160" s="59"/>
      <c r="AA160" s="59"/>
      <c r="AB160" s="59"/>
      <c r="AC160" s="61"/>
      <c r="AD160" s="59"/>
      <c r="AE160" s="11"/>
      <c r="AF160" s="11"/>
      <c r="AG160" s="11"/>
      <c r="AH160" s="11"/>
      <c r="AI160" s="11"/>
      <c r="AJ160" s="11"/>
      <c r="AK160" s="11"/>
      <c r="AL160" s="11"/>
      <c r="AM160" s="11"/>
      <c r="AN160" s="11"/>
      <c r="AO160" s="11"/>
      <c r="AP160" s="11"/>
      <c r="AQ160" s="11"/>
      <c r="AR160" s="11"/>
      <c r="AS160" s="11"/>
      <c r="AT160" s="11"/>
      <c r="AU160" s="11"/>
    </row>
    <row r="161" spans="2:47" ht="15.75" customHeight="1" x14ac:dyDescent="0.2">
      <c r="B161" s="11"/>
      <c r="C161" s="11"/>
      <c r="D161" s="11"/>
      <c r="E161" s="11"/>
      <c r="F161" s="11"/>
      <c r="G161" s="11"/>
      <c r="H161" s="11"/>
      <c r="I161" s="59"/>
      <c r="J161" s="59"/>
      <c r="K161" s="59"/>
      <c r="L161" s="59"/>
      <c r="M161" s="59"/>
      <c r="N161" s="59"/>
      <c r="O161" s="59"/>
      <c r="P161" s="59"/>
      <c r="Q161" s="59"/>
      <c r="R161" s="59"/>
      <c r="S161" s="59"/>
      <c r="T161" s="59"/>
      <c r="U161" s="11"/>
      <c r="V161" s="11"/>
      <c r="W161" s="59"/>
      <c r="X161" s="59"/>
      <c r="Y161" s="59"/>
      <c r="Z161" s="59"/>
      <c r="AA161" s="59"/>
      <c r="AB161" s="59"/>
      <c r="AC161" s="61"/>
      <c r="AD161" s="59"/>
      <c r="AE161" s="11"/>
      <c r="AF161" s="11"/>
      <c r="AG161" s="11"/>
      <c r="AH161" s="11"/>
      <c r="AI161" s="11"/>
      <c r="AJ161" s="11"/>
      <c r="AK161" s="11"/>
      <c r="AL161" s="11"/>
      <c r="AM161" s="11"/>
      <c r="AN161" s="11"/>
      <c r="AO161" s="11"/>
      <c r="AP161" s="11"/>
      <c r="AQ161" s="11"/>
      <c r="AR161" s="11"/>
      <c r="AS161" s="11"/>
      <c r="AT161" s="11"/>
      <c r="AU161" s="11"/>
    </row>
    <row r="162" spans="2:47" ht="15.75" customHeight="1" x14ac:dyDescent="0.2">
      <c r="B162" s="11"/>
      <c r="C162" s="11"/>
      <c r="D162" s="11"/>
      <c r="E162" s="11"/>
      <c r="F162" s="11"/>
      <c r="G162" s="11"/>
      <c r="H162" s="11"/>
      <c r="I162" s="59"/>
      <c r="J162" s="59"/>
      <c r="K162" s="59"/>
      <c r="L162" s="59"/>
      <c r="M162" s="59"/>
      <c r="N162" s="59"/>
      <c r="O162" s="59"/>
      <c r="P162" s="59"/>
      <c r="Q162" s="59"/>
      <c r="R162" s="59"/>
      <c r="S162" s="59"/>
      <c r="T162" s="59"/>
      <c r="U162" s="11"/>
      <c r="V162" s="11"/>
      <c r="W162" s="59"/>
      <c r="X162" s="59"/>
      <c r="Y162" s="59"/>
      <c r="Z162" s="59"/>
      <c r="AA162" s="59"/>
      <c r="AB162" s="59"/>
      <c r="AC162" s="61"/>
      <c r="AD162" s="59"/>
      <c r="AE162" s="11"/>
      <c r="AF162" s="11"/>
      <c r="AG162" s="11"/>
      <c r="AH162" s="11"/>
      <c r="AI162" s="11"/>
      <c r="AJ162" s="11"/>
      <c r="AK162" s="11"/>
      <c r="AL162" s="11"/>
      <c r="AM162" s="11"/>
      <c r="AN162" s="11"/>
      <c r="AO162" s="11"/>
      <c r="AP162" s="11"/>
      <c r="AQ162" s="11"/>
      <c r="AR162" s="11"/>
      <c r="AS162" s="11"/>
      <c r="AT162" s="11"/>
      <c r="AU162" s="11"/>
    </row>
    <row r="163" spans="2:47" ht="15.75" customHeight="1" x14ac:dyDescent="0.2">
      <c r="B163" s="11"/>
      <c r="C163" s="11"/>
      <c r="D163" s="11"/>
      <c r="E163" s="11"/>
      <c r="F163" s="11"/>
      <c r="G163" s="11"/>
      <c r="H163" s="11"/>
      <c r="I163" s="59"/>
      <c r="J163" s="59"/>
      <c r="K163" s="59"/>
      <c r="L163" s="59"/>
      <c r="M163" s="59"/>
      <c r="N163" s="59"/>
      <c r="O163" s="59"/>
      <c r="P163" s="59"/>
      <c r="Q163" s="59"/>
      <c r="R163" s="59"/>
      <c r="S163" s="59"/>
      <c r="T163" s="59"/>
      <c r="U163" s="11"/>
      <c r="V163" s="11"/>
      <c r="W163" s="59"/>
      <c r="X163" s="59"/>
      <c r="Y163" s="59"/>
      <c r="Z163" s="59"/>
      <c r="AA163" s="59"/>
      <c r="AB163" s="59"/>
      <c r="AC163" s="61"/>
      <c r="AD163" s="59"/>
      <c r="AE163" s="11"/>
      <c r="AF163" s="11"/>
      <c r="AG163" s="11"/>
      <c r="AH163" s="11"/>
      <c r="AI163" s="11"/>
      <c r="AJ163" s="11"/>
      <c r="AK163" s="11"/>
      <c r="AL163" s="11"/>
      <c r="AM163" s="11"/>
      <c r="AN163" s="11"/>
      <c r="AO163" s="11"/>
      <c r="AP163" s="11"/>
      <c r="AQ163" s="11"/>
      <c r="AR163" s="11"/>
      <c r="AS163" s="11"/>
      <c r="AT163" s="11"/>
      <c r="AU163" s="11"/>
    </row>
    <row r="164" spans="2:47" ht="15.75" customHeight="1" x14ac:dyDescent="0.2">
      <c r="B164" s="11"/>
      <c r="C164" s="11"/>
      <c r="D164" s="11"/>
      <c r="E164" s="11"/>
      <c r="F164" s="11"/>
      <c r="G164" s="11"/>
      <c r="H164" s="11"/>
      <c r="I164" s="59"/>
      <c r="J164" s="59"/>
      <c r="K164" s="59"/>
      <c r="L164" s="59"/>
      <c r="M164" s="59"/>
      <c r="N164" s="59"/>
      <c r="O164" s="59"/>
      <c r="P164" s="59"/>
      <c r="Q164" s="59"/>
      <c r="R164" s="59"/>
      <c r="S164" s="59"/>
      <c r="T164" s="59"/>
      <c r="U164" s="11"/>
      <c r="V164" s="11"/>
      <c r="W164" s="59"/>
      <c r="X164" s="59"/>
      <c r="Y164" s="59"/>
      <c r="Z164" s="59"/>
      <c r="AA164" s="59"/>
      <c r="AB164" s="59"/>
      <c r="AC164" s="61"/>
      <c r="AD164" s="59"/>
      <c r="AE164" s="11"/>
      <c r="AF164" s="11"/>
      <c r="AG164" s="11"/>
      <c r="AH164" s="11"/>
      <c r="AI164" s="11"/>
      <c r="AJ164" s="11"/>
      <c r="AK164" s="11"/>
      <c r="AL164" s="11"/>
      <c r="AM164" s="11"/>
      <c r="AN164" s="11"/>
      <c r="AO164" s="11"/>
      <c r="AP164" s="11"/>
      <c r="AQ164" s="11"/>
      <c r="AR164" s="11"/>
      <c r="AS164" s="11"/>
      <c r="AT164" s="11"/>
      <c r="AU164" s="11"/>
    </row>
    <row r="165" spans="2:47" ht="15.75" customHeight="1" x14ac:dyDescent="0.2">
      <c r="B165" s="11"/>
      <c r="C165" s="11"/>
      <c r="D165" s="11"/>
      <c r="E165" s="11"/>
      <c r="F165" s="11"/>
      <c r="G165" s="11"/>
      <c r="H165" s="11"/>
      <c r="I165" s="59"/>
      <c r="J165" s="59"/>
      <c r="K165" s="59"/>
      <c r="L165" s="59"/>
      <c r="M165" s="59"/>
      <c r="N165" s="59"/>
      <c r="O165" s="59"/>
      <c r="P165" s="59"/>
      <c r="Q165" s="59"/>
      <c r="R165" s="59"/>
      <c r="S165" s="59"/>
      <c r="T165" s="59"/>
      <c r="U165" s="11"/>
      <c r="V165" s="11"/>
      <c r="W165" s="59"/>
      <c r="X165" s="59"/>
      <c r="Y165" s="59"/>
      <c r="Z165" s="59"/>
      <c r="AA165" s="59"/>
      <c r="AB165" s="59"/>
      <c r="AC165" s="61"/>
      <c r="AD165" s="59"/>
      <c r="AE165" s="11"/>
      <c r="AF165" s="11"/>
      <c r="AG165" s="11"/>
      <c r="AH165" s="11"/>
      <c r="AI165" s="11"/>
      <c r="AJ165" s="11"/>
      <c r="AK165" s="11"/>
      <c r="AL165" s="11"/>
      <c r="AM165" s="11"/>
      <c r="AN165" s="11"/>
      <c r="AO165" s="11"/>
      <c r="AP165" s="11"/>
      <c r="AQ165" s="11"/>
      <c r="AR165" s="11"/>
      <c r="AS165" s="11"/>
      <c r="AT165" s="11"/>
      <c r="AU165" s="11"/>
    </row>
    <row r="166" spans="2:47" ht="15.75" customHeight="1" x14ac:dyDescent="0.2">
      <c r="B166" s="11"/>
      <c r="C166" s="11"/>
      <c r="D166" s="11"/>
      <c r="E166" s="11"/>
      <c r="F166" s="11"/>
      <c r="G166" s="11"/>
      <c r="H166" s="11"/>
      <c r="I166" s="59"/>
      <c r="J166" s="59"/>
      <c r="K166" s="59"/>
      <c r="L166" s="59"/>
      <c r="M166" s="59"/>
      <c r="N166" s="59"/>
      <c r="O166" s="59"/>
      <c r="P166" s="59"/>
      <c r="Q166" s="59"/>
      <c r="R166" s="59"/>
      <c r="S166" s="59"/>
      <c r="T166" s="59"/>
      <c r="U166" s="11"/>
      <c r="V166" s="11"/>
      <c r="W166" s="59"/>
      <c r="X166" s="59"/>
      <c r="Y166" s="59"/>
      <c r="Z166" s="59"/>
      <c r="AA166" s="59"/>
      <c r="AB166" s="59"/>
      <c r="AC166" s="61"/>
      <c r="AD166" s="59"/>
      <c r="AE166" s="11"/>
      <c r="AF166" s="11"/>
      <c r="AG166" s="11"/>
      <c r="AH166" s="11"/>
      <c r="AI166" s="11"/>
      <c r="AJ166" s="11"/>
      <c r="AK166" s="11"/>
      <c r="AL166" s="11"/>
      <c r="AM166" s="11"/>
      <c r="AN166" s="11"/>
      <c r="AO166" s="11"/>
      <c r="AP166" s="11"/>
      <c r="AQ166" s="11"/>
      <c r="AR166" s="11"/>
      <c r="AS166" s="11"/>
      <c r="AT166" s="11"/>
      <c r="AU166" s="11"/>
    </row>
    <row r="167" spans="2:47" ht="15.75" customHeight="1" x14ac:dyDescent="0.2">
      <c r="B167" s="11"/>
      <c r="C167" s="11"/>
      <c r="D167" s="11"/>
      <c r="E167" s="11"/>
      <c r="F167" s="11"/>
      <c r="G167" s="11"/>
      <c r="H167" s="11"/>
      <c r="I167" s="59"/>
      <c r="J167" s="59"/>
      <c r="K167" s="59"/>
      <c r="L167" s="59"/>
      <c r="M167" s="59"/>
      <c r="N167" s="59"/>
      <c r="O167" s="59"/>
      <c r="P167" s="59"/>
      <c r="Q167" s="59"/>
      <c r="R167" s="59"/>
      <c r="S167" s="59"/>
      <c r="T167" s="59"/>
      <c r="U167" s="11"/>
      <c r="V167" s="11"/>
      <c r="W167" s="59"/>
      <c r="X167" s="59"/>
      <c r="Y167" s="59"/>
      <c r="Z167" s="59"/>
      <c r="AA167" s="59"/>
      <c r="AB167" s="59"/>
      <c r="AC167" s="61"/>
      <c r="AD167" s="59"/>
      <c r="AE167" s="11"/>
      <c r="AF167" s="11"/>
      <c r="AG167" s="11"/>
      <c r="AH167" s="11"/>
      <c r="AI167" s="11"/>
      <c r="AJ167" s="11"/>
      <c r="AK167" s="11"/>
      <c r="AL167" s="11"/>
      <c r="AM167" s="11"/>
      <c r="AN167" s="11"/>
      <c r="AO167" s="11"/>
      <c r="AP167" s="11"/>
      <c r="AQ167" s="11"/>
      <c r="AR167" s="11"/>
      <c r="AS167" s="11"/>
      <c r="AT167" s="11"/>
      <c r="AU167" s="11"/>
    </row>
    <row r="168" spans="2:47" ht="15.75" customHeight="1" x14ac:dyDescent="0.2">
      <c r="B168" s="11"/>
      <c r="C168" s="11"/>
      <c r="D168" s="11"/>
      <c r="E168" s="11"/>
      <c r="F168" s="11"/>
      <c r="G168" s="11"/>
      <c r="H168" s="11"/>
      <c r="I168" s="59"/>
      <c r="J168" s="59"/>
      <c r="K168" s="59"/>
      <c r="L168" s="59"/>
      <c r="M168" s="59"/>
      <c r="N168" s="59"/>
      <c r="O168" s="59"/>
      <c r="P168" s="59"/>
      <c r="Q168" s="59"/>
      <c r="R168" s="59"/>
      <c r="S168" s="59"/>
      <c r="T168" s="59"/>
      <c r="U168" s="11"/>
      <c r="V168" s="11"/>
      <c r="W168" s="59"/>
      <c r="X168" s="59"/>
      <c r="Y168" s="59"/>
      <c r="Z168" s="59"/>
      <c r="AA168" s="59"/>
      <c r="AB168" s="59"/>
      <c r="AC168" s="61"/>
      <c r="AD168" s="59"/>
      <c r="AE168" s="11"/>
      <c r="AF168" s="11"/>
      <c r="AG168" s="11"/>
      <c r="AH168" s="11"/>
      <c r="AI168" s="11"/>
      <c r="AJ168" s="11"/>
      <c r="AK168" s="11"/>
      <c r="AL168" s="11"/>
      <c r="AM168" s="11"/>
      <c r="AN168" s="11"/>
      <c r="AO168" s="11"/>
      <c r="AP168" s="11"/>
      <c r="AQ168" s="11"/>
      <c r="AR168" s="11"/>
      <c r="AS168" s="11"/>
      <c r="AT168" s="11"/>
      <c r="AU168" s="11"/>
    </row>
    <row r="169" spans="2:47" ht="15.75" customHeight="1" x14ac:dyDescent="0.2">
      <c r="B169" s="11"/>
      <c r="C169" s="11"/>
      <c r="D169" s="11"/>
      <c r="E169" s="11"/>
      <c r="F169" s="11"/>
      <c r="G169" s="11"/>
      <c r="H169" s="11"/>
      <c r="I169" s="59"/>
      <c r="J169" s="59"/>
      <c r="K169" s="59"/>
      <c r="L169" s="59"/>
      <c r="M169" s="59"/>
      <c r="N169" s="59"/>
      <c r="O169" s="59"/>
      <c r="P169" s="59"/>
      <c r="Q169" s="59"/>
      <c r="R169" s="59"/>
      <c r="S169" s="59"/>
      <c r="T169" s="59"/>
      <c r="U169" s="11"/>
      <c r="V169" s="11"/>
      <c r="W169" s="59"/>
      <c r="X169" s="59"/>
      <c r="Y169" s="59"/>
      <c r="Z169" s="59"/>
      <c r="AA169" s="59"/>
      <c r="AB169" s="59"/>
      <c r="AC169" s="61"/>
      <c r="AD169" s="59"/>
      <c r="AE169" s="11"/>
      <c r="AF169" s="11"/>
      <c r="AG169" s="11"/>
      <c r="AH169" s="11"/>
      <c r="AI169" s="11"/>
      <c r="AJ169" s="11"/>
      <c r="AK169" s="11"/>
      <c r="AL169" s="11"/>
      <c r="AM169" s="11"/>
      <c r="AN169" s="11"/>
      <c r="AO169" s="11"/>
      <c r="AP169" s="11"/>
      <c r="AQ169" s="11"/>
      <c r="AR169" s="11"/>
      <c r="AS169" s="11"/>
      <c r="AT169" s="11"/>
      <c r="AU169" s="11"/>
    </row>
    <row r="170" spans="2:47" ht="15.75" customHeight="1" x14ac:dyDescent="0.2">
      <c r="B170" s="11"/>
      <c r="C170" s="11"/>
      <c r="D170" s="11"/>
      <c r="E170" s="11"/>
      <c r="F170" s="11"/>
      <c r="G170" s="11"/>
      <c r="H170" s="11"/>
      <c r="I170" s="59"/>
      <c r="J170" s="59"/>
      <c r="K170" s="59"/>
      <c r="L170" s="59"/>
      <c r="M170" s="59"/>
      <c r="N170" s="59"/>
      <c r="O170" s="59"/>
      <c r="P170" s="59"/>
      <c r="Q170" s="59"/>
      <c r="R170" s="59"/>
      <c r="S170" s="59"/>
      <c r="T170" s="59"/>
      <c r="U170" s="11"/>
      <c r="V170" s="11"/>
      <c r="W170" s="59"/>
      <c r="X170" s="59"/>
      <c r="Y170" s="59"/>
      <c r="Z170" s="59"/>
      <c r="AA170" s="59"/>
      <c r="AB170" s="59"/>
      <c r="AC170" s="61"/>
      <c r="AD170" s="59"/>
      <c r="AE170" s="11"/>
      <c r="AF170" s="11"/>
      <c r="AG170" s="11"/>
      <c r="AH170" s="11"/>
      <c r="AI170" s="11"/>
      <c r="AJ170" s="11"/>
      <c r="AK170" s="11"/>
      <c r="AL170" s="11"/>
      <c r="AM170" s="11"/>
      <c r="AN170" s="11"/>
      <c r="AO170" s="11"/>
      <c r="AP170" s="11"/>
      <c r="AQ170" s="11"/>
      <c r="AR170" s="11"/>
      <c r="AS170" s="11"/>
      <c r="AT170" s="11"/>
      <c r="AU170" s="11"/>
    </row>
    <row r="171" spans="2:47" ht="15.75" customHeight="1" x14ac:dyDescent="0.2">
      <c r="B171" s="11"/>
      <c r="C171" s="11"/>
      <c r="D171" s="11"/>
      <c r="E171" s="11"/>
      <c r="F171" s="11"/>
      <c r="G171" s="11"/>
      <c r="H171" s="11"/>
      <c r="I171" s="59"/>
      <c r="J171" s="59"/>
      <c r="K171" s="59"/>
      <c r="L171" s="59"/>
      <c r="M171" s="59"/>
      <c r="N171" s="59"/>
      <c r="O171" s="59"/>
      <c r="P171" s="59"/>
      <c r="Q171" s="59"/>
      <c r="R171" s="59"/>
      <c r="S171" s="59"/>
      <c r="T171" s="59"/>
      <c r="U171" s="11"/>
      <c r="V171" s="11"/>
      <c r="W171" s="59"/>
      <c r="X171" s="59"/>
      <c r="Y171" s="59"/>
      <c r="Z171" s="59"/>
      <c r="AA171" s="59"/>
      <c r="AB171" s="59"/>
      <c r="AC171" s="61"/>
      <c r="AD171" s="59"/>
      <c r="AE171" s="11"/>
      <c r="AF171" s="11"/>
      <c r="AG171" s="11"/>
      <c r="AH171" s="11"/>
      <c r="AI171" s="11"/>
      <c r="AJ171" s="11"/>
      <c r="AK171" s="11"/>
      <c r="AL171" s="11"/>
      <c r="AM171" s="11"/>
      <c r="AN171" s="11"/>
      <c r="AO171" s="11"/>
      <c r="AP171" s="11"/>
      <c r="AQ171" s="11"/>
      <c r="AR171" s="11"/>
      <c r="AS171" s="11"/>
      <c r="AT171" s="11"/>
      <c r="AU171" s="11"/>
    </row>
    <row r="172" spans="2:47" ht="15.75" customHeight="1" x14ac:dyDescent="0.2">
      <c r="B172" s="11"/>
      <c r="C172" s="11"/>
      <c r="D172" s="11"/>
      <c r="E172" s="11"/>
      <c r="F172" s="11"/>
      <c r="G172" s="11"/>
      <c r="H172" s="11"/>
      <c r="I172" s="59"/>
      <c r="J172" s="59"/>
      <c r="K172" s="59"/>
      <c r="L172" s="59"/>
      <c r="M172" s="59"/>
      <c r="N172" s="59"/>
      <c r="O172" s="59"/>
      <c r="P172" s="59"/>
      <c r="Q172" s="59"/>
      <c r="R172" s="59"/>
      <c r="S172" s="59"/>
      <c r="T172" s="59"/>
      <c r="U172" s="11"/>
      <c r="V172" s="11"/>
      <c r="W172" s="59"/>
      <c r="X172" s="59"/>
      <c r="Y172" s="59"/>
      <c r="Z172" s="59"/>
      <c r="AA172" s="59"/>
      <c r="AB172" s="59"/>
      <c r="AC172" s="61"/>
      <c r="AD172" s="59"/>
      <c r="AE172" s="11"/>
      <c r="AF172" s="11"/>
      <c r="AG172" s="11"/>
      <c r="AH172" s="11"/>
      <c r="AI172" s="11"/>
      <c r="AJ172" s="11"/>
      <c r="AK172" s="11"/>
      <c r="AL172" s="11"/>
      <c r="AM172" s="11"/>
      <c r="AN172" s="11"/>
      <c r="AO172" s="11"/>
      <c r="AP172" s="11"/>
      <c r="AQ172" s="11"/>
      <c r="AR172" s="11"/>
      <c r="AS172" s="11"/>
      <c r="AT172" s="11"/>
      <c r="AU172" s="11"/>
    </row>
    <row r="173" spans="2:47" ht="15.75" customHeight="1" x14ac:dyDescent="0.2">
      <c r="B173" s="11"/>
      <c r="C173" s="11"/>
      <c r="D173" s="11"/>
      <c r="E173" s="11"/>
      <c r="F173" s="11"/>
      <c r="G173" s="11"/>
      <c r="H173" s="11"/>
      <c r="I173" s="59"/>
      <c r="J173" s="59"/>
      <c r="K173" s="59"/>
      <c r="L173" s="59"/>
      <c r="M173" s="59"/>
      <c r="N173" s="59"/>
      <c r="O173" s="59"/>
      <c r="P173" s="59"/>
      <c r="Q173" s="59"/>
      <c r="R173" s="59"/>
      <c r="S173" s="59"/>
      <c r="T173" s="59"/>
      <c r="U173" s="11"/>
      <c r="V173" s="11"/>
      <c r="W173" s="59"/>
      <c r="X173" s="59"/>
      <c r="Y173" s="59"/>
      <c r="Z173" s="59"/>
      <c r="AA173" s="59"/>
      <c r="AB173" s="59"/>
      <c r="AC173" s="61"/>
      <c r="AD173" s="59"/>
      <c r="AE173" s="11"/>
      <c r="AF173" s="11"/>
      <c r="AG173" s="11"/>
      <c r="AH173" s="11"/>
      <c r="AI173" s="11"/>
      <c r="AJ173" s="11"/>
      <c r="AK173" s="11"/>
      <c r="AL173" s="11"/>
      <c r="AM173" s="11"/>
      <c r="AN173" s="11"/>
      <c r="AO173" s="11"/>
      <c r="AP173" s="11"/>
      <c r="AQ173" s="11"/>
      <c r="AR173" s="11"/>
      <c r="AS173" s="11"/>
      <c r="AT173" s="11"/>
      <c r="AU173" s="11"/>
    </row>
    <row r="174" spans="2:47" ht="15.75" customHeight="1" x14ac:dyDescent="0.2">
      <c r="B174" s="11"/>
      <c r="C174" s="11"/>
      <c r="D174" s="11"/>
      <c r="E174" s="11"/>
      <c r="F174" s="11"/>
      <c r="G174" s="11"/>
      <c r="H174" s="11"/>
      <c r="I174" s="59"/>
      <c r="J174" s="59"/>
      <c r="K174" s="59"/>
      <c r="L174" s="59"/>
      <c r="M174" s="59"/>
      <c r="N174" s="59"/>
      <c r="O174" s="59"/>
      <c r="P174" s="59"/>
      <c r="Q174" s="59"/>
      <c r="R174" s="59"/>
      <c r="S174" s="59"/>
      <c r="T174" s="59"/>
      <c r="U174" s="11"/>
      <c r="V174" s="11"/>
      <c r="W174" s="59"/>
      <c r="X174" s="59"/>
      <c r="Y174" s="59"/>
      <c r="Z174" s="59"/>
      <c r="AA174" s="59"/>
      <c r="AB174" s="59"/>
      <c r="AC174" s="61"/>
      <c r="AD174" s="59"/>
      <c r="AE174" s="11"/>
      <c r="AF174" s="11"/>
      <c r="AG174" s="11"/>
      <c r="AH174" s="11"/>
      <c r="AI174" s="11"/>
      <c r="AJ174" s="11"/>
      <c r="AK174" s="11"/>
      <c r="AL174" s="11"/>
      <c r="AM174" s="11"/>
      <c r="AN174" s="11"/>
      <c r="AO174" s="11"/>
      <c r="AP174" s="11"/>
      <c r="AQ174" s="11"/>
      <c r="AR174" s="11"/>
      <c r="AS174" s="11"/>
      <c r="AT174" s="11"/>
      <c r="AU174" s="11"/>
    </row>
    <row r="175" spans="2:47" ht="15.75" customHeight="1" x14ac:dyDescent="0.2">
      <c r="B175" s="11"/>
      <c r="C175" s="11"/>
      <c r="D175" s="11"/>
      <c r="E175" s="11"/>
      <c r="F175" s="11"/>
      <c r="G175" s="11"/>
      <c r="H175" s="11"/>
      <c r="I175" s="59"/>
      <c r="J175" s="59"/>
      <c r="K175" s="59"/>
      <c r="L175" s="59"/>
      <c r="M175" s="59"/>
      <c r="N175" s="59"/>
      <c r="O175" s="59"/>
      <c r="P175" s="59"/>
      <c r="Q175" s="59"/>
      <c r="R175" s="59"/>
      <c r="S175" s="59"/>
      <c r="T175" s="59"/>
      <c r="U175" s="11"/>
      <c r="V175" s="11"/>
      <c r="W175" s="59"/>
      <c r="X175" s="59"/>
      <c r="Y175" s="59"/>
      <c r="Z175" s="59"/>
      <c r="AA175" s="59"/>
      <c r="AB175" s="59"/>
      <c r="AC175" s="61"/>
      <c r="AD175" s="59"/>
      <c r="AE175" s="11"/>
      <c r="AF175" s="11"/>
      <c r="AG175" s="11"/>
      <c r="AH175" s="11"/>
      <c r="AI175" s="11"/>
      <c r="AJ175" s="11"/>
      <c r="AK175" s="11"/>
      <c r="AL175" s="11"/>
      <c r="AM175" s="11"/>
      <c r="AN175" s="11"/>
      <c r="AO175" s="11"/>
      <c r="AP175" s="11"/>
      <c r="AQ175" s="11"/>
      <c r="AR175" s="11"/>
      <c r="AS175" s="11"/>
      <c r="AT175" s="11"/>
      <c r="AU175" s="11"/>
    </row>
    <row r="176" spans="2:47" ht="15.75" customHeight="1" x14ac:dyDescent="0.2">
      <c r="B176" s="11"/>
      <c r="C176" s="11"/>
      <c r="D176" s="11"/>
      <c r="E176" s="11"/>
      <c r="F176" s="11"/>
      <c r="G176" s="11"/>
      <c r="H176" s="11"/>
      <c r="I176" s="59"/>
      <c r="J176" s="59"/>
      <c r="K176" s="59"/>
      <c r="L176" s="59"/>
      <c r="M176" s="59"/>
      <c r="N176" s="59"/>
      <c r="O176" s="59"/>
      <c r="P176" s="59"/>
      <c r="Q176" s="59"/>
      <c r="R176" s="59"/>
      <c r="S176" s="59"/>
      <c r="T176" s="59"/>
      <c r="U176" s="11"/>
      <c r="V176" s="11"/>
      <c r="W176" s="59"/>
      <c r="X176" s="59"/>
      <c r="Y176" s="59"/>
      <c r="Z176" s="59"/>
      <c r="AA176" s="59"/>
      <c r="AB176" s="59"/>
      <c r="AC176" s="61"/>
      <c r="AD176" s="59"/>
      <c r="AE176" s="11"/>
      <c r="AF176" s="11"/>
      <c r="AG176" s="11"/>
      <c r="AH176" s="11"/>
      <c r="AI176" s="11"/>
      <c r="AJ176" s="11"/>
      <c r="AK176" s="11"/>
      <c r="AL176" s="11"/>
      <c r="AM176" s="11"/>
      <c r="AN176" s="11"/>
      <c r="AO176" s="11"/>
      <c r="AP176" s="11"/>
      <c r="AQ176" s="11"/>
      <c r="AR176" s="11"/>
      <c r="AS176" s="11"/>
      <c r="AT176" s="11"/>
      <c r="AU176" s="11"/>
    </row>
    <row r="177" spans="2:47" ht="15.75" customHeight="1" x14ac:dyDescent="0.2">
      <c r="B177" s="11"/>
      <c r="C177" s="11"/>
      <c r="D177" s="11"/>
      <c r="E177" s="11"/>
      <c r="F177" s="11"/>
      <c r="G177" s="11"/>
      <c r="H177" s="11"/>
      <c r="I177" s="59"/>
      <c r="J177" s="59"/>
      <c r="K177" s="59"/>
      <c r="L177" s="59"/>
      <c r="M177" s="59"/>
      <c r="N177" s="59"/>
      <c r="O177" s="59"/>
      <c r="P177" s="59"/>
      <c r="Q177" s="59"/>
      <c r="R177" s="59"/>
      <c r="S177" s="59"/>
      <c r="T177" s="59"/>
      <c r="U177" s="11"/>
      <c r="V177" s="11"/>
      <c r="W177" s="59"/>
      <c r="X177" s="59"/>
      <c r="Y177" s="59"/>
      <c r="Z177" s="59"/>
      <c r="AA177" s="59"/>
      <c r="AB177" s="59"/>
      <c r="AC177" s="61"/>
      <c r="AD177" s="59"/>
      <c r="AE177" s="11"/>
      <c r="AF177" s="11"/>
      <c r="AG177" s="11"/>
      <c r="AH177" s="11"/>
      <c r="AI177" s="11"/>
      <c r="AJ177" s="11"/>
      <c r="AK177" s="11"/>
      <c r="AL177" s="11"/>
      <c r="AM177" s="11"/>
      <c r="AN177" s="11"/>
      <c r="AO177" s="11"/>
      <c r="AP177" s="11"/>
      <c r="AQ177" s="11"/>
      <c r="AR177" s="11"/>
      <c r="AS177" s="11"/>
      <c r="AT177" s="11"/>
      <c r="AU177" s="11"/>
    </row>
    <row r="178" spans="2:47" ht="15.75" customHeight="1" x14ac:dyDescent="0.2">
      <c r="B178" s="11"/>
      <c r="C178" s="11"/>
      <c r="D178" s="11"/>
      <c r="E178" s="11"/>
      <c r="F178" s="11"/>
      <c r="G178" s="11"/>
      <c r="H178" s="11"/>
      <c r="I178" s="59"/>
      <c r="J178" s="59"/>
      <c r="K178" s="59"/>
      <c r="L178" s="59"/>
      <c r="M178" s="59"/>
      <c r="N178" s="59"/>
      <c r="O178" s="59"/>
      <c r="P178" s="59"/>
      <c r="Q178" s="59"/>
      <c r="R178" s="59"/>
      <c r="S178" s="59"/>
      <c r="T178" s="59"/>
      <c r="U178" s="11"/>
      <c r="V178" s="11"/>
      <c r="W178" s="59"/>
      <c r="X178" s="59"/>
      <c r="Y178" s="59"/>
      <c r="Z178" s="59"/>
      <c r="AA178" s="59"/>
      <c r="AB178" s="59"/>
      <c r="AC178" s="61"/>
      <c r="AD178" s="59"/>
      <c r="AE178" s="11"/>
      <c r="AF178" s="11"/>
      <c r="AG178" s="11"/>
      <c r="AH178" s="11"/>
      <c r="AI178" s="11"/>
      <c r="AJ178" s="11"/>
      <c r="AK178" s="11"/>
      <c r="AL178" s="11"/>
      <c r="AM178" s="11"/>
      <c r="AN178" s="11"/>
      <c r="AO178" s="11"/>
      <c r="AP178" s="11"/>
      <c r="AQ178" s="11"/>
      <c r="AR178" s="11"/>
      <c r="AS178" s="11"/>
      <c r="AT178" s="11"/>
      <c r="AU178" s="11"/>
    </row>
    <row r="179" spans="2:47" ht="15.75" customHeight="1" x14ac:dyDescent="0.2">
      <c r="B179" s="11"/>
      <c r="C179" s="11"/>
      <c r="D179" s="11"/>
      <c r="E179" s="11"/>
      <c r="F179" s="11"/>
      <c r="G179" s="11"/>
      <c r="H179" s="11"/>
      <c r="I179" s="59"/>
      <c r="J179" s="59"/>
      <c r="K179" s="59"/>
      <c r="L179" s="59"/>
      <c r="M179" s="59"/>
      <c r="N179" s="59"/>
      <c r="O179" s="59"/>
      <c r="P179" s="59"/>
      <c r="Q179" s="59"/>
      <c r="R179" s="59"/>
      <c r="S179" s="59"/>
      <c r="T179" s="59"/>
      <c r="U179" s="11"/>
      <c r="V179" s="11"/>
      <c r="W179" s="59"/>
      <c r="X179" s="59"/>
      <c r="Y179" s="59"/>
      <c r="Z179" s="59"/>
      <c r="AA179" s="59"/>
      <c r="AB179" s="59"/>
      <c r="AC179" s="61"/>
      <c r="AD179" s="59"/>
      <c r="AE179" s="11"/>
      <c r="AF179" s="11"/>
      <c r="AG179" s="11"/>
      <c r="AH179" s="11"/>
      <c r="AI179" s="11"/>
      <c r="AJ179" s="11"/>
      <c r="AK179" s="11"/>
      <c r="AL179" s="11"/>
      <c r="AM179" s="11"/>
      <c r="AN179" s="11"/>
      <c r="AO179" s="11"/>
      <c r="AP179" s="11"/>
      <c r="AQ179" s="11"/>
      <c r="AR179" s="11"/>
      <c r="AS179" s="11"/>
      <c r="AT179" s="11"/>
      <c r="AU179" s="11"/>
    </row>
    <row r="180" spans="2:47" ht="15.75" customHeight="1" x14ac:dyDescent="0.2">
      <c r="B180" s="11"/>
      <c r="C180" s="11"/>
      <c r="D180" s="11"/>
      <c r="E180" s="11"/>
      <c r="F180" s="11"/>
      <c r="G180" s="11"/>
      <c r="H180" s="11"/>
      <c r="I180" s="59"/>
      <c r="J180" s="59"/>
      <c r="K180" s="59"/>
      <c r="L180" s="59"/>
      <c r="M180" s="59"/>
      <c r="N180" s="59"/>
      <c r="O180" s="59"/>
      <c r="P180" s="59"/>
      <c r="Q180" s="59"/>
      <c r="R180" s="59"/>
      <c r="S180" s="59"/>
      <c r="T180" s="59"/>
      <c r="U180" s="11"/>
      <c r="V180" s="11"/>
      <c r="W180" s="59"/>
      <c r="X180" s="59"/>
      <c r="Y180" s="59"/>
      <c r="Z180" s="59"/>
      <c r="AA180" s="59"/>
      <c r="AB180" s="59"/>
      <c r="AC180" s="61"/>
      <c r="AD180" s="59"/>
      <c r="AE180" s="11"/>
      <c r="AF180" s="11"/>
      <c r="AG180" s="11"/>
      <c r="AH180" s="11"/>
      <c r="AI180" s="11"/>
      <c r="AJ180" s="11"/>
      <c r="AK180" s="11"/>
      <c r="AL180" s="11"/>
      <c r="AM180" s="11"/>
      <c r="AN180" s="11"/>
      <c r="AO180" s="11"/>
      <c r="AP180" s="11"/>
      <c r="AQ180" s="11"/>
      <c r="AR180" s="11"/>
      <c r="AS180" s="11"/>
      <c r="AT180" s="11"/>
      <c r="AU180" s="11"/>
    </row>
    <row r="181" spans="2:47" ht="15.75" customHeight="1" x14ac:dyDescent="0.2">
      <c r="B181" s="11"/>
      <c r="C181" s="11"/>
      <c r="D181" s="11"/>
      <c r="E181" s="11"/>
      <c r="F181" s="11"/>
      <c r="G181" s="11"/>
      <c r="H181" s="11"/>
      <c r="I181" s="59"/>
      <c r="J181" s="59"/>
      <c r="K181" s="59"/>
      <c r="L181" s="59"/>
      <c r="M181" s="59"/>
      <c r="N181" s="59"/>
      <c r="O181" s="59"/>
      <c r="P181" s="59"/>
      <c r="Q181" s="59"/>
      <c r="R181" s="59"/>
      <c r="S181" s="59"/>
      <c r="T181" s="59"/>
      <c r="U181" s="11"/>
      <c r="V181" s="11"/>
      <c r="W181" s="59"/>
      <c r="X181" s="59"/>
      <c r="Y181" s="59"/>
      <c r="Z181" s="59"/>
      <c r="AA181" s="59"/>
      <c r="AB181" s="59"/>
      <c r="AC181" s="61"/>
      <c r="AD181" s="59"/>
      <c r="AE181" s="11"/>
      <c r="AF181" s="11"/>
      <c r="AG181" s="11"/>
      <c r="AH181" s="11"/>
      <c r="AI181" s="11"/>
      <c r="AJ181" s="11"/>
      <c r="AK181" s="11"/>
      <c r="AL181" s="11"/>
      <c r="AM181" s="11"/>
      <c r="AN181" s="11"/>
      <c r="AO181" s="11"/>
      <c r="AP181" s="11"/>
      <c r="AQ181" s="11"/>
      <c r="AR181" s="11"/>
      <c r="AS181" s="11"/>
      <c r="AT181" s="11"/>
      <c r="AU181" s="11"/>
    </row>
    <row r="182" spans="2:47" ht="15.75" customHeight="1" x14ac:dyDescent="0.2">
      <c r="B182" s="11"/>
      <c r="C182" s="11"/>
      <c r="D182" s="11"/>
      <c r="E182" s="11"/>
      <c r="F182" s="11"/>
      <c r="G182" s="11"/>
      <c r="H182" s="11"/>
      <c r="I182" s="59"/>
      <c r="J182" s="59"/>
      <c r="K182" s="59"/>
      <c r="L182" s="59"/>
      <c r="M182" s="59"/>
      <c r="N182" s="59"/>
      <c r="O182" s="59"/>
      <c r="P182" s="59"/>
      <c r="Q182" s="59"/>
      <c r="R182" s="59"/>
      <c r="S182" s="59"/>
      <c r="T182" s="59"/>
      <c r="U182" s="11"/>
      <c r="V182" s="11"/>
      <c r="W182" s="59"/>
      <c r="X182" s="59"/>
      <c r="Y182" s="59"/>
      <c r="Z182" s="59"/>
      <c r="AA182" s="59"/>
      <c r="AB182" s="59"/>
      <c r="AC182" s="61"/>
      <c r="AD182" s="59"/>
      <c r="AE182" s="11"/>
      <c r="AF182" s="11"/>
      <c r="AG182" s="11"/>
      <c r="AH182" s="11"/>
      <c r="AI182" s="11"/>
      <c r="AJ182" s="11"/>
      <c r="AK182" s="11"/>
      <c r="AL182" s="11"/>
      <c r="AM182" s="11"/>
      <c r="AN182" s="11"/>
      <c r="AO182" s="11"/>
      <c r="AP182" s="11"/>
      <c r="AQ182" s="11"/>
      <c r="AR182" s="11"/>
      <c r="AS182" s="11"/>
      <c r="AT182" s="11"/>
      <c r="AU182" s="11"/>
    </row>
    <row r="183" spans="2:47" ht="15.75" customHeight="1" x14ac:dyDescent="0.2">
      <c r="B183" s="11"/>
      <c r="C183" s="11"/>
      <c r="D183" s="11"/>
      <c r="E183" s="11"/>
      <c r="F183" s="11"/>
      <c r="G183" s="11"/>
      <c r="H183" s="11"/>
      <c r="I183" s="59"/>
      <c r="J183" s="59"/>
      <c r="K183" s="59"/>
      <c r="L183" s="59"/>
      <c r="M183" s="59"/>
      <c r="N183" s="59"/>
      <c r="O183" s="59"/>
      <c r="P183" s="59"/>
      <c r="Q183" s="59"/>
      <c r="R183" s="59"/>
      <c r="S183" s="59"/>
      <c r="T183" s="59"/>
      <c r="U183" s="11"/>
      <c r="V183" s="11"/>
      <c r="W183" s="59"/>
      <c r="X183" s="59"/>
      <c r="Y183" s="59"/>
      <c r="Z183" s="59"/>
      <c r="AA183" s="59"/>
      <c r="AB183" s="59"/>
      <c r="AC183" s="61"/>
      <c r="AD183" s="59"/>
      <c r="AE183" s="11"/>
      <c r="AF183" s="11"/>
      <c r="AG183" s="11"/>
      <c r="AH183" s="11"/>
      <c r="AI183" s="11"/>
      <c r="AJ183" s="11"/>
      <c r="AK183" s="11"/>
      <c r="AL183" s="11"/>
      <c r="AM183" s="11"/>
      <c r="AN183" s="11"/>
      <c r="AO183" s="11"/>
      <c r="AP183" s="11"/>
      <c r="AQ183" s="11"/>
      <c r="AR183" s="11"/>
      <c r="AS183" s="11"/>
      <c r="AT183" s="11"/>
      <c r="AU183" s="11"/>
    </row>
    <row r="184" spans="2:47" ht="15.75" customHeight="1" x14ac:dyDescent="0.2">
      <c r="B184" s="11"/>
      <c r="C184" s="11"/>
      <c r="D184" s="11"/>
      <c r="E184" s="11"/>
      <c r="F184" s="11"/>
      <c r="G184" s="11"/>
      <c r="H184" s="11"/>
      <c r="I184" s="59"/>
      <c r="J184" s="59"/>
      <c r="K184" s="59"/>
      <c r="L184" s="59"/>
      <c r="M184" s="59"/>
      <c r="N184" s="59"/>
      <c r="O184" s="59"/>
      <c r="P184" s="59"/>
      <c r="Q184" s="59"/>
      <c r="R184" s="59"/>
      <c r="S184" s="59"/>
      <c r="T184" s="59"/>
      <c r="U184" s="11"/>
      <c r="V184" s="11"/>
      <c r="W184" s="59"/>
      <c r="X184" s="59"/>
      <c r="Y184" s="59"/>
      <c r="Z184" s="59"/>
      <c r="AA184" s="59"/>
      <c r="AB184" s="59"/>
      <c r="AC184" s="61"/>
      <c r="AD184" s="59"/>
      <c r="AE184" s="11"/>
      <c r="AF184" s="11"/>
      <c r="AG184" s="11"/>
      <c r="AH184" s="11"/>
      <c r="AI184" s="11"/>
      <c r="AJ184" s="11"/>
      <c r="AK184" s="11"/>
      <c r="AL184" s="11"/>
      <c r="AM184" s="11"/>
      <c r="AN184" s="11"/>
      <c r="AO184" s="11"/>
      <c r="AP184" s="11"/>
      <c r="AQ184" s="11"/>
      <c r="AR184" s="11"/>
      <c r="AS184" s="11"/>
      <c r="AT184" s="11"/>
      <c r="AU184" s="11"/>
    </row>
    <row r="185" spans="2:47" ht="15.75" customHeight="1" x14ac:dyDescent="0.2">
      <c r="B185" s="11"/>
      <c r="C185" s="11"/>
      <c r="D185" s="11"/>
      <c r="E185" s="11"/>
      <c r="F185" s="11"/>
      <c r="G185" s="11"/>
      <c r="H185" s="11"/>
      <c r="I185" s="59"/>
      <c r="J185" s="59"/>
      <c r="K185" s="59"/>
      <c r="L185" s="59"/>
      <c r="M185" s="59"/>
      <c r="N185" s="59"/>
      <c r="O185" s="59"/>
      <c r="P185" s="59"/>
      <c r="Q185" s="59"/>
      <c r="R185" s="59"/>
      <c r="S185" s="59"/>
      <c r="T185" s="59"/>
      <c r="U185" s="11"/>
      <c r="V185" s="11"/>
      <c r="W185" s="59"/>
      <c r="X185" s="59"/>
      <c r="Y185" s="59"/>
      <c r="Z185" s="59"/>
      <c r="AA185" s="59"/>
      <c r="AB185" s="59"/>
      <c r="AC185" s="61"/>
      <c r="AD185" s="59"/>
      <c r="AE185" s="11"/>
      <c r="AF185" s="11"/>
      <c r="AG185" s="11"/>
      <c r="AH185" s="11"/>
      <c r="AI185" s="11"/>
      <c r="AJ185" s="11"/>
      <c r="AK185" s="11"/>
      <c r="AL185" s="11"/>
      <c r="AM185" s="11"/>
      <c r="AN185" s="11"/>
      <c r="AO185" s="11"/>
      <c r="AP185" s="11"/>
      <c r="AQ185" s="11"/>
      <c r="AR185" s="11"/>
      <c r="AS185" s="11"/>
      <c r="AT185" s="11"/>
      <c r="AU185" s="11"/>
    </row>
    <row r="186" spans="2:47" ht="15.75" customHeight="1" x14ac:dyDescent="0.2">
      <c r="B186" s="11"/>
      <c r="C186" s="11"/>
      <c r="D186" s="11"/>
      <c r="E186" s="11"/>
      <c r="F186" s="11"/>
      <c r="G186" s="11"/>
      <c r="H186" s="11"/>
      <c r="I186" s="59"/>
      <c r="J186" s="59"/>
      <c r="K186" s="59"/>
      <c r="L186" s="59"/>
      <c r="M186" s="59"/>
      <c r="N186" s="59"/>
      <c r="O186" s="59"/>
      <c r="P186" s="59"/>
      <c r="Q186" s="59"/>
      <c r="R186" s="59"/>
      <c r="S186" s="59"/>
      <c r="T186" s="59"/>
      <c r="U186" s="11"/>
      <c r="V186" s="11"/>
      <c r="W186" s="59"/>
      <c r="X186" s="59"/>
      <c r="Y186" s="59"/>
      <c r="Z186" s="59"/>
      <c r="AA186" s="59"/>
      <c r="AB186" s="59"/>
      <c r="AC186" s="61"/>
      <c r="AD186" s="59"/>
      <c r="AE186" s="11"/>
      <c r="AF186" s="11"/>
      <c r="AG186" s="11"/>
      <c r="AH186" s="11"/>
      <c r="AI186" s="11"/>
      <c r="AJ186" s="11"/>
      <c r="AK186" s="11"/>
      <c r="AL186" s="11"/>
      <c r="AM186" s="11"/>
      <c r="AN186" s="11"/>
      <c r="AO186" s="11"/>
      <c r="AP186" s="11"/>
      <c r="AQ186" s="11"/>
      <c r="AR186" s="11"/>
      <c r="AS186" s="11"/>
      <c r="AT186" s="11"/>
      <c r="AU186" s="11"/>
    </row>
    <row r="187" spans="2:47" ht="15.75" customHeight="1" x14ac:dyDescent="0.2">
      <c r="B187" s="11"/>
      <c r="C187" s="11"/>
      <c r="D187" s="11"/>
      <c r="E187" s="11"/>
      <c r="F187" s="11"/>
      <c r="G187" s="11"/>
      <c r="H187" s="11"/>
      <c r="I187" s="59"/>
      <c r="J187" s="59"/>
      <c r="K187" s="59"/>
      <c r="L187" s="59"/>
      <c r="M187" s="59"/>
      <c r="N187" s="59"/>
      <c r="O187" s="59"/>
      <c r="P187" s="59"/>
      <c r="Q187" s="59"/>
      <c r="R187" s="59"/>
      <c r="S187" s="59"/>
      <c r="T187" s="59"/>
      <c r="U187" s="11"/>
      <c r="V187" s="11"/>
      <c r="W187" s="59"/>
      <c r="X187" s="59"/>
      <c r="Y187" s="59"/>
      <c r="Z187" s="59"/>
      <c r="AA187" s="59"/>
      <c r="AB187" s="59"/>
      <c r="AC187" s="61"/>
      <c r="AD187" s="59"/>
      <c r="AE187" s="11"/>
      <c r="AF187" s="11"/>
      <c r="AG187" s="11"/>
      <c r="AH187" s="11"/>
      <c r="AI187" s="11"/>
      <c r="AJ187" s="11"/>
      <c r="AK187" s="11"/>
      <c r="AL187" s="11"/>
      <c r="AM187" s="11"/>
      <c r="AN187" s="11"/>
      <c r="AO187" s="11"/>
      <c r="AP187" s="11"/>
      <c r="AQ187" s="11"/>
      <c r="AR187" s="11"/>
      <c r="AS187" s="11"/>
      <c r="AT187" s="11"/>
      <c r="AU187" s="11"/>
    </row>
    <row r="188" spans="2:47" ht="15.75" customHeight="1" x14ac:dyDescent="0.2">
      <c r="B188" s="11"/>
      <c r="C188" s="11"/>
      <c r="D188" s="11"/>
      <c r="E188" s="11"/>
      <c r="F188" s="11"/>
      <c r="G188" s="11"/>
      <c r="H188" s="11"/>
      <c r="I188" s="59"/>
      <c r="J188" s="59"/>
      <c r="K188" s="59"/>
      <c r="L188" s="59"/>
      <c r="M188" s="59"/>
      <c r="N188" s="59"/>
      <c r="O188" s="59"/>
      <c r="P188" s="59"/>
      <c r="Q188" s="59"/>
      <c r="R188" s="59"/>
      <c r="S188" s="59"/>
      <c r="T188" s="59"/>
      <c r="U188" s="11"/>
      <c r="V188" s="11"/>
      <c r="W188" s="59"/>
      <c r="X188" s="59"/>
      <c r="Y188" s="59"/>
      <c r="Z188" s="59"/>
      <c r="AA188" s="59"/>
      <c r="AB188" s="59"/>
      <c r="AC188" s="61"/>
      <c r="AD188" s="59"/>
      <c r="AE188" s="11"/>
      <c r="AF188" s="11"/>
      <c r="AG188" s="11"/>
      <c r="AH188" s="11"/>
      <c r="AI188" s="11"/>
      <c r="AJ188" s="11"/>
      <c r="AK188" s="11"/>
      <c r="AL188" s="11"/>
      <c r="AM188" s="11"/>
      <c r="AN188" s="11"/>
      <c r="AO188" s="11"/>
      <c r="AP188" s="11"/>
      <c r="AQ188" s="11"/>
      <c r="AR188" s="11"/>
      <c r="AS188" s="11"/>
      <c r="AT188" s="11"/>
      <c r="AU188" s="11"/>
    </row>
    <row r="189" spans="2:47" ht="15.75" customHeight="1" x14ac:dyDescent="0.2">
      <c r="B189" s="11"/>
      <c r="C189" s="11"/>
      <c r="D189" s="11"/>
      <c r="E189" s="11"/>
      <c r="F189" s="11"/>
      <c r="G189" s="11"/>
      <c r="H189" s="11"/>
      <c r="I189" s="59"/>
      <c r="J189" s="59"/>
      <c r="K189" s="59"/>
      <c r="L189" s="59"/>
      <c r="M189" s="59"/>
      <c r="N189" s="59"/>
      <c r="O189" s="59"/>
      <c r="P189" s="59"/>
      <c r="Q189" s="59"/>
      <c r="R189" s="59"/>
      <c r="S189" s="59"/>
      <c r="T189" s="59"/>
      <c r="U189" s="11"/>
      <c r="V189" s="11"/>
      <c r="W189" s="59"/>
      <c r="X189" s="59"/>
      <c r="Y189" s="59"/>
      <c r="Z189" s="59"/>
      <c r="AA189" s="59"/>
      <c r="AB189" s="59"/>
      <c r="AC189" s="61"/>
      <c r="AD189" s="59"/>
      <c r="AE189" s="11"/>
      <c r="AF189" s="11"/>
      <c r="AG189" s="11"/>
      <c r="AH189" s="11"/>
      <c r="AI189" s="11"/>
      <c r="AJ189" s="11"/>
      <c r="AK189" s="11"/>
      <c r="AL189" s="11"/>
      <c r="AM189" s="11"/>
      <c r="AN189" s="11"/>
      <c r="AO189" s="11"/>
      <c r="AP189" s="11"/>
      <c r="AQ189" s="11"/>
      <c r="AR189" s="11"/>
      <c r="AS189" s="11"/>
      <c r="AT189" s="11"/>
      <c r="AU189" s="11"/>
    </row>
    <row r="190" spans="2:47" ht="15.75" customHeight="1" x14ac:dyDescent="0.2">
      <c r="B190" s="11"/>
      <c r="C190" s="11"/>
      <c r="D190" s="11"/>
      <c r="E190" s="11"/>
      <c r="F190" s="11"/>
      <c r="G190" s="11"/>
      <c r="H190" s="11"/>
      <c r="I190" s="59"/>
      <c r="J190" s="59"/>
      <c r="K190" s="59"/>
      <c r="L190" s="59"/>
      <c r="M190" s="59"/>
      <c r="N190" s="59"/>
      <c r="O190" s="59"/>
      <c r="P190" s="59"/>
      <c r="Q190" s="59"/>
      <c r="R190" s="59"/>
      <c r="S190" s="59"/>
      <c r="T190" s="59"/>
      <c r="U190" s="11"/>
      <c r="V190" s="11"/>
      <c r="W190" s="59"/>
      <c r="X190" s="59"/>
      <c r="Y190" s="59"/>
      <c r="Z190" s="59"/>
      <c r="AA190" s="59"/>
      <c r="AB190" s="59"/>
      <c r="AC190" s="61"/>
      <c r="AD190" s="59"/>
      <c r="AE190" s="11"/>
      <c r="AF190" s="11"/>
      <c r="AG190" s="11"/>
      <c r="AH190" s="11"/>
      <c r="AI190" s="11"/>
      <c r="AJ190" s="11"/>
      <c r="AK190" s="11"/>
      <c r="AL190" s="11"/>
      <c r="AM190" s="11"/>
      <c r="AN190" s="11"/>
      <c r="AO190" s="11"/>
      <c r="AP190" s="11"/>
      <c r="AQ190" s="11"/>
      <c r="AR190" s="11"/>
      <c r="AS190" s="11"/>
      <c r="AT190" s="11"/>
      <c r="AU190" s="11"/>
    </row>
    <row r="191" spans="2:47" ht="15.75" customHeight="1" x14ac:dyDescent="0.2">
      <c r="B191" s="11"/>
      <c r="C191" s="11"/>
      <c r="D191" s="11"/>
      <c r="E191" s="11"/>
      <c r="F191" s="11"/>
      <c r="G191" s="11"/>
      <c r="H191" s="11"/>
      <c r="I191" s="59"/>
      <c r="J191" s="59"/>
      <c r="K191" s="59"/>
      <c r="L191" s="59"/>
      <c r="M191" s="59"/>
      <c r="N191" s="59"/>
      <c r="O191" s="59"/>
      <c r="P191" s="59"/>
      <c r="Q191" s="59"/>
      <c r="R191" s="59"/>
      <c r="S191" s="59"/>
      <c r="T191" s="59"/>
      <c r="U191" s="11"/>
      <c r="V191" s="11"/>
      <c r="W191" s="59"/>
      <c r="X191" s="59"/>
      <c r="Y191" s="59"/>
      <c r="Z191" s="59"/>
      <c r="AA191" s="59"/>
      <c r="AB191" s="59"/>
      <c r="AC191" s="61"/>
      <c r="AD191" s="59"/>
      <c r="AE191" s="11"/>
      <c r="AF191" s="11"/>
      <c r="AG191" s="11"/>
      <c r="AH191" s="11"/>
      <c r="AI191" s="11"/>
      <c r="AJ191" s="11"/>
      <c r="AK191" s="11"/>
      <c r="AL191" s="11"/>
      <c r="AM191" s="11"/>
      <c r="AN191" s="11"/>
      <c r="AO191" s="11"/>
      <c r="AP191" s="11"/>
      <c r="AQ191" s="11"/>
      <c r="AR191" s="11"/>
      <c r="AS191" s="11"/>
      <c r="AT191" s="11"/>
      <c r="AU191" s="11"/>
    </row>
    <row r="192" spans="2:47" ht="15.75" customHeight="1" x14ac:dyDescent="0.2">
      <c r="B192" s="11"/>
      <c r="C192" s="11"/>
      <c r="D192" s="11"/>
      <c r="E192" s="11"/>
      <c r="F192" s="11"/>
      <c r="G192" s="11"/>
      <c r="H192" s="11"/>
      <c r="I192" s="59"/>
      <c r="J192" s="59"/>
      <c r="K192" s="59"/>
      <c r="L192" s="59"/>
      <c r="M192" s="59"/>
      <c r="N192" s="59"/>
      <c r="O192" s="59"/>
      <c r="P192" s="59"/>
      <c r="Q192" s="59"/>
      <c r="R192" s="59"/>
      <c r="S192" s="59"/>
      <c r="T192" s="59"/>
      <c r="U192" s="11"/>
      <c r="V192" s="11"/>
      <c r="W192" s="59"/>
      <c r="X192" s="59"/>
      <c r="Y192" s="59"/>
      <c r="Z192" s="59"/>
      <c r="AA192" s="59"/>
      <c r="AB192" s="59"/>
      <c r="AC192" s="61"/>
      <c r="AD192" s="59"/>
      <c r="AE192" s="11"/>
      <c r="AF192" s="11"/>
      <c r="AG192" s="11"/>
      <c r="AH192" s="11"/>
      <c r="AI192" s="11"/>
      <c r="AJ192" s="11"/>
      <c r="AK192" s="11"/>
      <c r="AL192" s="11"/>
      <c r="AM192" s="11"/>
      <c r="AN192" s="11"/>
      <c r="AO192" s="11"/>
      <c r="AP192" s="11"/>
      <c r="AQ192" s="11"/>
      <c r="AR192" s="11"/>
      <c r="AS192" s="11"/>
      <c r="AT192" s="11"/>
      <c r="AU192" s="11"/>
    </row>
    <row r="193" spans="2:47" ht="15.75" customHeight="1" x14ac:dyDescent="0.2">
      <c r="B193" s="11"/>
      <c r="C193" s="11"/>
      <c r="D193" s="11"/>
      <c r="E193" s="11"/>
      <c r="F193" s="11"/>
      <c r="G193" s="11"/>
      <c r="H193" s="11"/>
      <c r="I193" s="59"/>
      <c r="J193" s="59"/>
      <c r="K193" s="59"/>
      <c r="L193" s="59"/>
      <c r="M193" s="59"/>
      <c r="N193" s="59"/>
      <c r="O193" s="59"/>
      <c r="P193" s="59"/>
      <c r="Q193" s="59"/>
      <c r="R193" s="59"/>
      <c r="S193" s="59"/>
      <c r="T193" s="59"/>
      <c r="U193" s="11"/>
      <c r="V193" s="11"/>
      <c r="W193" s="59"/>
      <c r="X193" s="59"/>
      <c r="Y193" s="59"/>
      <c r="Z193" s="59"/>
      <c r="AA193" s="59"/>
      <c r="AB193" s="59"/>
      <c r="AC193" s="61"/>
      <c r="AD193" s="59"/>
      <c r="AE193" s="11"/>
      <c r="AF193" s="11"/>
      <c r="AG193" s="11"/>
      <c r="AH193" s="11"/>
      <c r="AI193" s="11"/>
      <c r="AJ193" s="11"/>
      <c r="AK193" s="11"/>
      <c r="AL193" s="11"/>
      <c r="AM193" s="11"/>
      <c r="AN193" s="11"/>
      <c r="AO193" s="11"/>
      <c r="AP193" s="11"/>
      <c r="AQ193" s="11"/>
      <c r="AR193" s="11"/>
      <c r="AS193" s="11"/>
      <c r="AT193" s="11"/>
      <c r="AU193" s="11"/>
    </row>
    <row r="194" spans="2:47" ht="15.75" customHeight="1" x14ac:dyDescent="0.2">
      <c r="B194" s="11"/>
      <c r="C194" s="11"/>
      <c r="D194" s="11"/>
      <c r="E194" s="11"/>
      <c r="F194" s="11"/>
      <c r="G194" s="11"/>
      <c r="H194" s="11"/>
      <c r="I194" s="59"/>
      <c r="J194" s="59"/>
      <c r="K194" s="59"/>
      <c r="L194" s="59"/>
      <c r="M194" s="59"/>
      <c r="N194" s="59"/>
      <c r="O194" s="59"/>
      <c r="P194" s="59"/>
      <c r="Q194" s="59"/>
      <c r="R194" s="59"/>
      <c r="S194" s="59"/>
      <c r="T194" s="59"/>
      <c r="U194" s="11"/>
      <c r="V194" s="11"/>
      <c r="W194" s="59"/>
      <c r="X194" s="59"/>
      <c r="Y194" s="59"/>
      <c r="Z194" s="59"/>
      <c r="AA194" s="59"/>
      <c r="AB194" s="59"/>
      <c r="AC194" s="61"/>
      <c r="AD194" s="59"/>
      <c r="AE194" s="11"/>
      <c r="AF194" s="11"/>
      <c r="AG194" s="11"/>
      <c r="AH194" s="11"/>
      <c r="AI194" s="11"/>
      <c r="AJ194" s="11"/>
      <c r="AK194" s="11"/>
      <c r="AL194" s="11"/>
      <c r="AM194" s="11"/>
      <c r="AN194" s="11"/>
      <c r="AO194" s="11"/>
      <c r="AP194" s="11"/>
      <c r="AQ194" s="11"/>
      <c r="AR194" s="11"/>
      <c r="AS194" s="11"/>
      <c r="AT194" s="11"/>
      <c r="AU194" s="11"/>
    </row>
    <row r="195" spans="2:47" ht="15.75" customHeight="1" x14ac:dyDescent="0.2">
      <c r="B195" s="11"/>
      <c r="C195" s="11"/>
      <c r="D195" s="11"/>
      <c r="E195" s="11"/>
      <c r="F195" s="11"/>
      <c r="G195" s="11"/>
      <c r="H195" s="11"/>
      <c r="I195" s="59"/>
      <c r="J195" s="59"/>
      <c r="K195" s="59"/>
      <c r="L195" s="59"/>
      <c r="M195" s="59"/>
      <c r="N195" s="59"/>
      <c r="O195" s="59"/>
      <c r="P195" s="59"/>
      <c r="Q195" s="59"/>
      <c r="R195" s="59"/>
      <c r="S195" s="59"/>
      <c r="T195" s="59"/>
      <c r="U195" s="11"/>
      <c r="V195" s="11"/>
      <c r="W195" s="59"/>
      <c r="X195" s="59"/>
      <c r="Y195" s="59"/>
      <c r="Z195" s="59"/>
      <c r="AA195" s="59"/>
      <c r="AB195" s="59"/>
      <c r="AC195" s="61"/>
      <c r="AD195" s="59"/>
      <c r="AE195" s="11"/>
      <c r="AF195" s="11"/>
      <c r="AG195" s="11"/>
      <c r="AH195" s="11"/>
      <c r="AI195" s="11"/>
      <c r="AJ195" s="11"/>
      <c r="AK195" s="11"/>
      <c r="AL195" s="11"/>
      <c r="AM195" s="11"/>
      <c r="AN195" s="11"/>
      <c r="AO195" s="11"/>
      <c r="AP195" s="11"/>
      <c r="AQ195" s="11"/>
      <c r="AR195" s="11"/>
      <c r="AS195" s="11"/>
      <c r="AT195" s="11"/>
      <c r="AU195" s="11"/>
    </row>
    <row r="196" spans="2:47" ht="15.75" customHeight="1" x14ac:dyDescent="0.2">
      <c r="B196" s="11"/>
      <c r="C196" s="11"/>
      <c r="D196" s="11"/>
      <c r="E196" s="11"/>
      <c r="F196" s="11"/>
      <c r="G196" s="11"/>
      <c r="H196" s="11"/>
      <c r="I196" s="59"/>
      <c r="J196" s="59"/>
      <c r="K196" s="59"/>
      <c r="L196" s="59"/>
      <c r="M196" s="59"/>
      <c r="N196" s="59"/>
      <c r="O196" s="59"/>
      <c r="P196" s="59"/>
      <c r="Q196" s="59"/>
      <c r="R196" s="59"/>
      <c r="S196" s="59"/>
      <c r="T196" s="59"/>
      <c r="U196" s="11"/>
      <c r="V196" s="11"/>
      <c r="W196" s="59"/>
      <c r="X196" s="59"/>
      <c r="Y196" s="59"/>
      <c r="Z196" s="59"/>
      <c r="AA196" s="59"/>
      <c r="AB196" s="59"/>
      <c r="AC196" s="61"/>
      <c r="AD196" s="59"/>
      <c r="AE196" s="11"/>
      <c r="AF196" s="11"/>
      <c r="AG196" s="11"/>
      <c r="AH196" s="11"/>
      <c r="AI196" s="11"/>
      <c r="AJ196" s="11"/>
      <c r="AK196" s="11"/>
      <c r="AL196" s="11"/>
      <c r="AM196" s="11"/>
      <c r="AN196" s="11"/>
      <c r="AO196" s="11"/>
      <c r="AP196" s="11"/>
      <c r="AQ196" s="11"/>
      <c r="AR196" s="11"/>
      <c r="AS196" s="11"/>
      <c r="AT196" s="11"/>
      <c r="AU196" s="11"/>
    </row>
    <row r="197" spans="2:47" ht="15.75" customHeight="1" x14ac:dyDescent="0.2">
      <c r="B197" s="11"/>
      <c r="C197" s="11"/>
      <c r="D197" s="11"/>
      <c r="E197" s="11"/>
      <c r="F197" s="11"/>
      <c r="G197" s="11"/>
      <c r="H197" s="11"/>
      <c r="I197" s="59"/>
      <c r="J197" s="59"/>
      <c r="K197" s="59"/>
      <c r="L197" s="59"/>
      <c r="M197" s="59"/>
      <c r="N197" s="59"/>
      <c r="O197" s="59"/>
      <c r="P197" s="59"/>
      <c r="Q197" s="59"/>
      <c r="R197" s="59"/>
      <c r="S197" s="59"/>
      <c r="T197" s="59"/>
      <c r="U197" s="11"/>
      <c r="V197" s="11"/>
      <c r="W197" s="59"/>
      <c r="X197" s="59"/>
      <c r="Y197" s="59"/>
      <c r="Z197" s="59"/>
      <c r="AA197" s="59"/>
      <c r="AB197" s="59"/>
      <c r="AC197" s="61"/>
      <c r="AD197" s="59"/>
      <c r="AE197" s="11"/>
      <c r="AF197" s="11"/>
      <c r="AG197" s="11"/>
      <c r="AH197" s="11"/>
      <c r="AI197" s="11"/>
      <c r="AJ197" s="11"/>
      <c r="AK197" s="11"/>
      <c r="AL197" s="11"/>
      <c r="AM197" s="11"/>
      <c r="AN197" s="11"/>
      <c r="AO197" s="11"/>
      <c r="AP197" s="11"/>
      <c r="AQ197" s="11"/>
      <c r="AR197" s="11"/>
      <c r="AS197" s="11"/>
      <c r="AT197" s="11"/>
      <c r="AU197" s="11"/>
    </row>
    <row r="198" spans="2:47" ht="15.75" customHeight="1" x14ac:dyDescent="0.2">
      <c r="B198" s="11"/>
      <c r="C198" s="11"/>
      <c r="D198" s="11"/>
      <c r="E198" s="11"/>
      <c r="F198" s="11"/>
      <c r="G198" s="11"/>
      <c r="H198" s="11"/>
      <c r="I198" s="59"/>
      <c r="J198" s="59"/>
      <c r="K198" s="59"/>
      <c r="L198" s="59"/>
      <c r="M198" s="59"/>
      <c r="N198" s="59"/>
      <c r="O198" s="59"/>
      <c r="P198" s="59"/>
      <c r="Q198" s="59"/>
      <c r="R198" s="59"/>
      <c r="S198" s="59"/>
      <c r="T198" s="59"/>
      <c r="U198" s="11"/>
      <c r="V198" s="11"/>
      <c r="W198" s="59"/>
      <c r="X198" s="59"/>
      <c r="Y198" s="59"/>
      <c r="Z198" s="59"/>
      <c r="AA198" s="59"/>
      <c r="AB198" s="59"/>
      <c r="AC198" s="61"/>
      <c r="AD198" s="59"/>
      <c r="AE198" s="11"/>
      <c r="AF198" s="11"/>
      <c r="AG198" s="11"/>
      <c r="AH198" s="11"/>
      <c r="AI198" s="11"/>
      <c r="AJ198" s="11"/>
      <c r="AK198" s="11"/>
      <c r="AL198" s="11"/>
      <c r="AM198" s="11"/>
      <c r="AN198" s="11"/>
      <c r="AO198" s="11"/>
      <c r="AP198" s="11"/>
      <c r="AQ198" s="11"/>
      <c r="AR198" s="11"/>
      <c r="AS198" s="11"/>
      <c r="AT198" s="11"/>
      <c r="AU198" s="11"/>
    </row>
    <row r="199" spans="2:47" ht="15.75" customHeight="1" x14ac:dyDescent="0.2">
      <c r="B199" s="11"/>
      <c r="C199" s="11"/>
      <c r="D199" s="11"/>
      <c r="E199" s="11"/>
      <c r="F199" s="11"/>
      <c r="G199" s="11"/>
      <c r="H199" s="11"/>
      <c r="I199" s="59"/>
      <c r="J199" s="59"/>
      <c r="K199" s="59"/>
      <c r="L199" s="59"/>
      <c r="M199" s="59"/>
      <c r="N199" s="59"/>
      <c r="O199" s="59"/>
      <c r="P199" s="59"/>
      <c r="Q199" s="59"/>
      <c r="R199" s="59"/>
      <c r="S199" s="59"/>
      <c r="T199" s="59"/>
      <c r="U199" s="11"/>
      <c r="V199" s="11"/>
      <c r="W199" s="59"/>
      <c r="X199" s="59"/>
      <c r="Y199" s="59"/>
      <c r="Z199" s="59"/>
      <c r="AA199" s="59"/>
      <c r="AB199" s="59"/>
      <c r="AC199" s="61"/>
      <c r="AD199" s="59"/>
      <c r="AE199" s="11"/>
      <c r="AF199" s="11"/>
      <c r="AG199" s="11"/>
      <c r="AH199" s="11"/>
      <c r="AI199" s="11"/>
      <c r="AJ199" s="11"/>
      <c r="AK199" s="11"/>
      <c r="AL199" s="11"/>
      <c r="AM199" s="11"/>
      <c r="AN199" s="11"/>
      <c r="AO199" s="11"/>
      <c r="AP199" s="11"/>
      <c r="AQ199" s="11"/>
      <c r="AR199" s="11"/>
      <c r="AS199" s="11"/>
      <c r="AT199" s="11"/>
      <c r="AU199" s="11"/>
    </row>
    <row r="200" spans="2:47" ht="15.75" customHeight="1" x14ac:dyDescent="0.2">
      <c r="B200" s="11"/>
      <c r="C200" s="11"/>
      <c r="D200" s="11"/>
      <c r="E200" s="11"/>
      <c r="F200" s="11"/>
      <c r="G200" s="11"/>
      <c r="H200" s="11"/>
      <c r="I200" s="59"/>
      <c r="J200" s="59"/>
      <c r="K200" s="59"/>
      <c r="L200" s="59"/>
      <c r="M200" s="59"/>
      <c r="N200" s="59"/>
      <c r="O200" s="59"/>
      <c r="P200" s="59"/>
      <c r="Q200" s="59"/>
      <c r="R200" s="59"/>
      <c r="S200" s="59"/>
      <c r="T200" s="59"/>
      <c r="U200" s="11"/>
      <c r="V200" s="11"/>
      <c r="W200" s="59"/>
      <c r="X200" s="59"/>
      <c r="Y200" s="59"/>
      <c r="Z200" s="59"/>
      <c r="AA200" s="59"/>
      <c r="AB200" s="59"/>
      <c r="AC200" s="61"/>
      <c r="AD200" s="59"/>
      <c r="AE200" s="11"/>
      <c r="AF200" s="11"/>
      <c r="AG200" s="11"/>
      <c r="AH200" s="11"/>
      <c r="AI200" s="11"/>
      <c r="AJ200" s="11"/>
      <c r="AK200" s="11"/>
      <c r="AL200" s="11"/>
      <c r="AM200" s="11"/>
      <c r="AN200" s="11"/>
      <c r="AO200" s="11"/>
      <c r="AP200" s="11"/>
      <c r="AQ200" s="11"/>
      <c r="AR200" s="11"/>
      <c r="AS200" s="11"/>
      <c r="AT200" s="11"/>
      <c r="AU200" s="11"/>
    </row>
    <row r="201" spans="2:47" ht="15.75" customHeight="1" x14ac:dyDescent="0.2">
      <c r="B201" s="11"/>
      <c r="C201" s="11"/>
      <c r="D201" s="11"/>
      <c r="E201" s="11"/>
      <c r="F201" s="11"/>
      <c r="G201" s="11"/>
      <c r="H201" s="11"/>
      <c r="I201" s="59"/>
      <c r="J201" s="59"/>
      <c r="K201" s="59"/>
      <c r="L201" s="59"/>
      <c r="M201" s="59"/>
      <c r="N201" s="59"/>
      <c r="O201" s="59"/>
      <c r="P201" s="59"/>
      <c r="Q201" s="59"/>
      <c r="R201" s="59"/>
      <c r="S201" s="59"/>
      <c r="T201" s="59"/>
      <c r="U201" s="11"/>
      <c r="V201" s="11"/>
      <c r="W201" s="59"/>
      <c r="X201" s="59"/>
      <c r="Y201" s="59"/>
      <c r="Z201" s="59"/>
      <c r="AA201" s="59"/>
      <c r="AB201" s="59"/>
      <c r="AC201" s="61"/>
      <c r="AD201" s="59"/>
      <c r="AE201" s="11"/>
      <c r="AF201" s="11"/>
      <c r="AG201" s="11"/>
      <c r="AH201" s="11"/>
      <c r="AI201" s="11"/>
      <c r="AJ201" s="11"/>
      <c r="AK201" s="11"/>
      <c r="AL201" s="11"/>
      <c r="AM201" s="11"/>
      <c r="AN201" s="11"/>
      <c r="AO201" s="11"/>
      <c r="AP201" s="11"/>
      <c r="AQ201" s="11"/>
      <c r="AR201" s="11"/>
      <c r="AS201" s="11"/>
      <c r="AT201" s="11"/>
      <c r="AU201" s="11"/>
    </row>
    <row r="202" spans="2:47" ht="15.75" customHeight="1" x14ac:dyDescent="0.2">
      <c r="B202" s="11"/>
      <c r="C202" s="11"/>
      <c r="D202" s="11"/>
      <c r="E202" s="11"/>
      <c r="F202" s="11"/>
      <c r="G202" s="11"/>
      <c r="H202" s="11"/>
      <c r="I202" s="59"/>
      <c r="J202" s="59"/>
      <c r="K202" s="59"/>
      <c r="L202" s="59"/>
      <c r="M202" s="59"/>
      <c r="N202" s="59"/>
      <c r="O202" s="59"/>
      <c r="P202" s="59"/>
      <c r="Q202" s="59"/>
      <c r="R202" s="59"/>
      <c r="S202" s="59"/>
      <c r="T202" s="59"/>
      <c r="U202" s="11"/>
      <c r="V202" s="11"/>
      <c r="W202" s="59"/>
      <c r="X202" s="59"/>
      <c r="Y202" s="59"/>
      <c r="Z202" s="59"/>
      <c r="AA202" s="59"/>
      <c r="AB202" s="59"/>
      <c r="AC202" s="61"/>
      <c r="AD202" s="59"/>
      <c r="AE202" s="11"/>
      <c r="AF202" s="11"/>
      <c r="AG202" s="11"/>
      <c r="AH202" s="11"/>
      <c r="AI202" s="11"/>
      <c r="AJ202" s="11"/>
      <c r="AK202" s="11"/>
      <c r="AL202" s="11"/>
      <c r="AM202" s="11"/>
      <c r="AN202" s="11"/>
      <c r="AO202" s="11"/>
      <c r="AP202" s="11"/>
      <c r="AQ202" s="11"/>
      <c r="AR202" s="11"/>
      <c r="AS202" s="11"/>
      <c r="AT202" s="11"/>
      <c r="AU202" s="11"/>
    </row>
    <row r="203" spans="2:47" ht="15.75" customHeight="1" x14ac:dyDescent="0.2">
      <c r="B203" s="11"/>
      <c r="C203" s="11"/>
      <c r="D203" s="11"/>
      <c r="E203" s="11"/>
      <c r="F203" s="11"/>
      <c r="G203" s="11"/>
      <c r="H203" s="11"/>
      <c r="I203" s="59"/>
      <c r="J203" s="59"/>
      <c r="K203" s="59"/>
      <c r="L203" s="59"/>
      <c r="M203" s="59"/>
      <c r="N203" s="59"/>
      <c r="O203" s="59"/>
      <c r="P203" s="59"/>
      <c r="Q203" s="59"/>
      <c r="R203" s="59"/>
      <c r="S203" s="59"/>
      <c r="T203" s="59"/>
      <c r="U203" s="11"/>
      <c r="V203" s="11"/>
      <c r="W203" s="59"/>
      <c r="X203" s="59"/>
      <c r="Y203" s="59"/>
      <c r="Z203" s="59"/>
      <c r="AA203" s="59"/>
      <c r="AB203" s="59"/>
      <c r="AC203" s="61"/>
      <c r="AD203" s="59"/>
      <c r="AE203" s="11"/>
      <c r="AF203" s="11"/>
      <c r="AG203" s="11"/>
      <c r="AH203" s="11"/>
      <c r="AI203" s="11"/>
      <c r="AJ203" s="11"/>
      <c r="AK203" s="11"/>
      <c r="AL203" s="11"/>
      <c r="AM203" s="11"/>
      <c r="AN203" s="11"/>
      <c r="AO203" s="11"/>
      <c r="AP203" s="11"/>
      <c r="AQ203" s="11"/>
      <c r="AR203" s="11"/>
      <c r="AS203" s="11"/>
      <c r="AT203" s="11"/>
      <c r="AU203" s="11"/>
    </row>
    <row r="204" spans="2:47" ht="15.75" customHeight="1" x14ac:dyDescent="0.2">
      <c r="B204" s="11"/>
      <c r="C204" s="11"/>
      <c r="D204" s="11"/>
      <c r="E204" s="11"/>
      <c r="F204" s="11"/>
      <c r="G204" s="11"/>
      <c r="H204" s="11"/>
      <c r="I204" s="59"/>
      <c r="J204" s="59"/>
      <c r="K204" s="59"/>
      <c r="L204" s="59"/>
      <c r="M204" s="59"/>
      <c r="N204" s="59"/>
      <c r="O204" s="59"/>
      <c r="P204" s="59"/>
      <c r="Q204" s="59"/>
      <c r="R204" s="59"/>
      <c r="S204" s="59"/>
      <c r="T204" s="59"/>
      <c r="U204" s="11"/>
      <c r="V204" s="11"/>
      <c r="W204" s="59"/>
      <c r="X204" s="59"/>
      <c r="Y204" s="59"/>
      <c r="Z204" s="59"/>
      <c r="AA204" s="59"/>
      <c r="AB204" s="59"/>
      <c r="AC204" s="61"/>
      <c r="AD204" s="59"/>
      <c r="AE204" s="11"/>
      <c r="AF204" s="11"/>
      <c r="AG204" s="11"/>
      <c r="AH204" s="11"/>
      <c r="AI204" s="11"/>
      <c r="AJ204" s="11"/>
      <c r="AK204" s="11"/>
      <c r="AL204" s="11"/>
      <c r="AM204" s="11"/>
      <c r="AN204" s="11"/>
      <c r="AO204" s="11"/>
      <c r="AP204" s="11"/>
      <c r="AQ204" s="11"/>
      <c r="AR204" s="11"/>
      <c r="AS204" s="11"/>
      <c r="AT204" s="11"/>
      <c r="AU204" s="11"/>
    </row>
    <row r="205" spans="2:47" ht="15.75" customHeight="1" x14ac:dyDescent="0.2">
      <c r="B205" s="11"/>
      <c r="C205" s="11"/>
      <c r="D205" s="11"/>
      <c r="E205" s="11"/>
      <c r="F205" s="11"/>
      <c r="G205" s="11"/>
      <c r="H205" s="11"/>
      <c r="I205" s="59"/>
      <c r="J205" s="59"/>
      <c r="K205" s="59"/>
      <c r="L205" s="59"/>
      <c r="M205" s="59"/>
      <c r="N205" s="59"/>
      <c r="O205" s="59"/>
      <c r="P205" s="59"/>
      <c r="Q205" s="59"/>
      <c r="R205" s="59"/>
      <c r="S205" s="59"/>
      <c r="T205" s="59"/>
      <c r="U205" s="11"/>
      <c r="V205" s="11"/>
      <c r="W205" s="59"/>
      <c r="X205" s="59"/>
      <c r="Y205" s="59"/>
      <c r="Z205" s="59"/>
      <c r="AA205" s="59"/>
      <c r="AB205" s="59"/>
      <c r="AC205" s="61"/>
      <c r="AD205" s="59"/>
      <c r="AE205" s="11"/>
      <c r="AF205" s="11"/>
      <c r="AG205" s="11"/>
      <c r="AH205" s="11"/>
      <c r="AI205" s="11"/>
      <c r="AJ205" s="11"/>
      <c r="AK205" s="11"/>
      <c r="AL205" s="11"/>
      <c r="AM205" s="11"/>
      <c r="AN205" s="11"/>
      <c r="AO205" s="11"/>
      <c r="AP205" s="11"/>
      <c r="AQ205" s="11"/>
      <c r="AR205" s="11"/>
      <c r="AS205" s="11"/>
      <c r="AT205" s="11"/>
      <c r="AU205" s="11"/>
    </row>
    <row r="206" spans="2:47" ht="15.75" customHeight="1" x14ac:dyDescent="0.2">
      <c r="B206" s="11"/>
      <c r="C206" s="11"/>
      <c r="D206" s="11"/>
      <c r="E206" s="11"/>
      <c r="F206" s="11"/>
      <c r="G206" s="11"/>
      <c r="H206" s="11"/>
      <c r="I206" s="59"/>
      <c r="J206" s="59"/>
      <c r="K206" s="59"/>
      <c r="L206" s="59"/>
      <c r="M206" s="59"/>
      <c r="N206" s="59"/>
      <c r="O206" s="59"/>
      <c r="P206" s="59"/>
      <c r="Q206" s="59"/>
      <c r="R206" s="59"/>
      <c r="S206" s="59"/>
      <c r="T206" s="59"/>
      <c r="U206" s="11"/>
      <c r="V206" s="11"/>
      <c r="W206" s="59"/>
      <c r="X206" s="59"/>
      <c r="Y206" s="59"/>
      <c r="Z206" s="59"/>
      <c r="AA206" s="59"/>
      <c r="AB206" s="59"/>
      <c r="AC206" s="61"/>
      <c r="AD206" s="59"/>
      <c r="AE206" s="11"/>
      <c r="AF206" s="11"/>
      <c r="AG206" s="11"/>
      <c r="AH206" s="11"/>
      <c r="AI206" s="11"/>
      <c r="AJ206" s="11"/>
      <c r="AK206" s="11"/>
      <c r="AL206" s="11"/>
      <c r="AM206" s="11"/>
      <c r="AN206" s="11"/>
      <c r="AO206" s="11"/>
      <c r="AP206" s="11"/>
      <c r="AQ206" s="11"/>
      <c r="AR206" s="11"/>
      <c r="AS206" s="11"/>
      <c r="AT206" s="11"/>
      <c r="AU206" s="11"/>
    </row>
    <row r="207" spans="2:47" ht="15.75" customHeight="1" x14ac:dyDescent="0.2">
      <c r="B207" s="11"/>
      <c r="C207" s="11"/>
      <c r="D207" s="11"/>
      <c r="E207" s="11"/>
      <c r="F207" s="11"/>
      <c r="G207" s="11"/>
      <c r="H207" s="11"/>
      <c r="I207" s="59"/>
      <c r="J207" s="59"/>
      <c r="K207" s="59"/>
      <c r="L207" s="59"/>
      <c r="M207" s="59"/>
      <c r="N207" s="59"/>
      <c r="O207" s="59"/>
      <c r="P207" s="59"/>
      <c r="Q207" s="59"/>
      <c r="R207" s="59"/>
      <c r="S207" s="59"/>
      <c r="T207" s="59"/>
      <c r="U207" s="11"/>
      <c r="V207" s="11"/>
      <c r="W207" s="59"/>
      <c r="X207" s="59"/>
      <c r="Y207" s="59"/>
      <c r="Z207" s="59"/>
      <c r="AA207" s="59"/>
      <c r="AB207" s="59"/>
      <c r="AC207" s="61"/>
      <c r="AD207" s="59"/>
      <c r="AE207" s="11"/>
      <c r="AF207" s="11"/>
      <c r="AG207" s="11"/>
      <c r="AH207" s="11"/>
      <c r="AI207" s="11"/>
      <c r="AJ207" s="11"/>
      <c r="AK207" s="11"/>
      <c r="AL207" s="11"/>
      <c r="AM207" s="11"/>
      <c r="AN207" s="11"/>
      <c r="AO207" s="11"/>
      <c r="AP207" s="11"/>
      <c r="AQ207" s="11"/>
      <c r="AR207" s="11"/>
      <c r="AS207" s="11"/>
      <c r="AT207" s="11"/>
      <c r="AU207" s="11"/>
    </row>
    <row r="208" spans="2:47" ht="15.75" customHeight="1" x14ac:dyDescent="0.2">
      <c r="B208" s="11"/>
      <c r="C208" s="11"/>
      <c r="D208" s="11"/>
      <c r="E208" s="11"/>
      <c r="F208" s="11"/>
      <c r="G208" s="11"/>
      <c r="H208" s="11"/>
      <c r="I208" s="59"/>
      <c r="J208" s="59"/>
      <c r="K208" s="59"/>
      <c r="L208" s="59"/>
      <c r="M208" s="59"/>
      <c r="N208" s="59"/>
      <c r="O208" s="59"/>
      <c r="P208" s="59"/>
      <c r="Q208" s="59"/>
      <c r="R208" s="59"/>
      <c r="S208" s="59"/>
      <c r="T208" s="59"/>
      <c r="U208" s="11"/>
      <c r="V208" s="11"/>
      <c r="W208" s="59"/>
      <c r="X208" s="59"/>
      <c r="Y208" s="59"/>
      <c r="Z208" s="59"/>
      <c r="AA208" s="59"/>
      <c r="AB208" s="59"/>
      <c r="AC208" s="61"/>
      <c r="AD208" s="59"/>
      <c r="AE208" s="11"/>
      <c r="AF208" s="11"/>
      <c r="AG208" s="11"/>
      <c r="AH208" s="11"/>
      <c r="AI208" s="11"/>
      <c r="AJ208" s="11"/>
      <c r="AK208" s="11"/>
      <c r="AL208" s="11"/>
      <c r="AM208" s="11"/>
      <c r="AN208" s="11"/>
      <c r="AO208" s="11"/>
      <c r="AP208" s="11"/>
      <c r="AQ208" s="11"/>
      <c r="AR208" s="11"/>
      <c r="AS208" s="11"/>
      <c r="AT208" s="11"/>
      <c r="AU208" s="11"/>
    </row>
    <row r="209" spans="2:47" ht="15.75" customHeight="1" x14ac:dyDescent="0.2">
      <c r="B209" s="11"/>
      <c r="C209" s="11"/>
      <c r="D209" s="11"/>
      <c r="E209" s="11"/>
      <c r="F209" s="11"/>
      <c r="G209" s="11"/>
      <c r="H209" s="11"/>
      <c r="I209" s="59"/>
      <c r="J209" s="59"/>
      <c r="K209" s="59"/>
      <c r="L209" s="59"/>
      <c r="M209" s="59"/>
      <c r="N209" s="59"/>
      <c r="O209" s="59"/>
      <c r="P209" s="59"/>
      <c r="Q209" s="59"/>
      <c r="R209" s="59"/>
      <c r="S209" s="59"/>
      <c r="T209" s="59"/>
      <c r="U209" s="11"/>
      <c r="V209" s="11"/>
      <c r="W209" s="59"/>
      <c r="X209" s="59"/>
      <c r="Y209" s="59"/>
      <c r="Z209" s="59"/>
      <c r="AA209" s="59"/>
      <c r="AB209" s="59"/>
      <c r="AC209" s="61"/>
      <c r="AD209" s="59"/>
      <c r="AE209" s="11"/>
      <c r="AF209" s="11"/>
      <c r="AG209" s="11"/>
      <c r="AH209" s="11"/>
      <c r="AI209" s="11"/>
      <c r="AJ209" s="11"/>
      <c r="AK209" s="11"/>
      <c r="AL209" s="11"/>
      <c r="AM209" s="11"/>
      <c r="AN209" s="11"/>
      <c r="AO209" s="11"/>
      <c r="AP209" s="11"/>
      <c r="AQ209" s="11"/>
      <c r="AR209" s="11"/>
      <c r="AS209" s="11"/>
      <c r="AT209" s="11"/>
      <c r="AU209" s="11"/>
    </row>
    <row r="210" spans="2:47" ht="15.75" customHeight="1" x14ac:dyDescent="0.2">
      <c r="B210" s="11"/>
      <c r="C210" s="11"/>
      <c r="D210" s="11"/>
      <c r="E210" s="11"/>
      <c r="F210" s="11"/>
      <c r="G210" s="11"/>
      <c r="H210" s="11"/>
      <c r="I210" s="59"/>
      <c r="J210" s="59"/>
      <c r="K210" s="59"/>
      <c r="L210" s="59"/>
      <c r="M210" s="59"/>
      <c r="N210" s="59"/>
      <c r="O210" s="59"/>
      <c r="P210" s="59"/>
      <c r="Q210" s="59"/>
      <c r="R210" s="59"/>
      <c r="S210" s="59"/>
      <c r="T210" s="59"/>
      <c r="U210" s="11"/>
      <c r="V210" s="11"/>
      <c r="W210" s="59"/>
      <c r="X210" s="59"/>
      <c r="Y210" s="59"/>
      <c r="Z210" s="59"/>
      <c r="AA210" s="59"/>
      <c r="AB210" s="59"/>
      <c r="AC210" s="61"/>
      <c r="AD210" s="59"/>
      <c r="AE210" s="11"/>
      <c r="AF210" s="11"/>
      <c r="AG210" s="11"/>
      <c r="AH210" s="11"/>
      <c r="AI210" s="11"/>
      <c r="AJ210" s="11"/>
      <c r="AK210" s="11"/>
      <c r="AL210" s="11"/>
      <c r="AM210" s="11"/>
      <c r="AN210" s="11"/>
      <c r="AO210" s="11"/>
      <c r="AP210" s="11"/>
      <c r="AQ210" s="11"/>
      <c r="AR210" s="11"/>
      <c r="AS210" s="11"/>
      <c r="AT210" s="11"/>
      <c r="AU210" s="11"/>
    </row>
    <row r="211" spans="2:47" ht="15.75" customHeight="1" x14ac:dyDescent="0.2">
      <c r="B211" s="11"/>
      <c r="C211" s="11"/>
      <c r="D211" s="11"/>
      <c r="E211" s="11"/>
      <c r="F211" s="11"/>
      <c r="G211" s="11"/>
      <c r="H211" s="11"/>
      <c r="I211" s="59"/>
      <c r="J211" s="59"/>
      <c r="K211" s="59"/>
      <c r="L211" s="59"/>
      <c r="M211" s="59"/>
      <c r="N211" s="59"/>
      <c r="O211" s="59"/>
      <c r="P211" s="59"/>
      <c r="Q211" s="59"/>
      <c r="R211" s="59"/>
      <c r="S211" s="59"/>
      <c r="T211" s="59"/>
      <c r="U211" s="11"/>
      <c r="V211" s="11"/>
      <c r="W211" s="59"/>
      <c r="X211" s="59"/>
      <c r="Y211" s="59"/>
      <c r="Z211" s="59"/>
      <c r="AA211" s="59"/>
      <c r="AB211" s="59"/>
      <c r="AC211" s="61"/>
      <c r="AD211" s="59"/>
      <c r="AE211" s="11"/>
      <c r="AF211" s="11"/>
      <c r="AG211" s="11"/>
      <c r="AH211" s="11"/>
      <c r="AI211" s="11"/>
      <c r="AJ211" s="11"/>
      <c r="AK211" s="11"/>
      <c r="AL211" s="11"/>
      <c r="AM211" s="11"/>
      <c r="AN211" s="11"/>
      <c r="AO211" s="11"/>
      <c r="AP211" s="11"/>
      <c r="AQ211" s="11"/>
      <c r="AR211" s="11"/>
      <c r="AS211" s="11"/>
      <c r="AT211" s="11"/>
      <c r="AU211" s="11"/>
    </row>
    <row r="212" spans="2:47" ht="15.75" customHeight="1" x14ac:dyDescent="0.2">
      <c r="B212" s="11"/>
      <c r="C212" s="11"/>
      <c r="D212" s="11"/>
      <c r="E212" s="11"/>
      <c r="F212" s="11"/>
      <c r="G212" s="11"/>
      <c r="H212" s="11"/>
      <c r="I212" s="59"/>
      <c r="J212" s="59"/>
      <c r="K212" s="59"/>
      <c r="L212" s="59"/>
      <c r="M212" s="59"/>
      <c r="N212" s="59"/>
      <c r="O212" s="59"/>
      <c r="P212" s="59"/>
      <c r="Q212" s="59"/>
      <c r="R212" s="59"/>
      <c r="S212" s="59"/>
      <c r="T212" s="59"/>
      <c r="U212" s="11"/>
      <c r="V212" s="11"/>
      <c r="W212" s="59"/>
      <c r="X212" s="59"/>
      <c r="Y212" s="59"/>
      <c r="Z212" s="59"/>
      <c r="AA212" s="59"/>
      <c r="AB212" s="59"/>
      <c r="AC212" s="61"/>
      <c r="AD212" s="59"/>
      <c r="AE212" s="11"/>
      <c r="AF212" s="11"/>
      <c r="AG212" s="11"/>
      <c r="AH212" s="11"/>
      <c r="AI212" s="11"/>
      <c r="AJ212" s="11"/>
      <c r="AK212" s="11"/>
      <c r="AL212" s="11"/>
      <c r="AM212" s="11"/>
      <c r="AN212" s="11"/>
      <c r="AO212" s="11"/>
      <c r="AP212" s="11"/>
      <c r="AQ212" s="11"/>
      <c r="AR212" s="11"/>
      <c r="AS212" s="11"/>
      <c r="AT212" s="11"/>
      <c r="AU212" s="11"/>
    </row>
    <row r="213" spans="2:47" ht="15.75" customHeight="1" x14ac:dyDescent="0.2">
      <c r="B213" s="11"/>
      <c r="C213" s="11"/>
      <c r="D213" s="11"/>
      <c r="E213" s="11"/>
      <c r="F213" s="11"/>
      <c r="G213" s="11"/>
      <c r="H213" s="11"/>
      <c r="I213" s="59"/>
      <c r="J213" s="59"/>
      <c r="K213" s="59"/>
      <c r="L213" s="59"/>
      <c r="M213" s="59"/>
      <c r="N213" s="59"/>
      <c r="O213" s="59"/>
      <c r="P213" s="59"/>
      <c r="Q213" s="59"/>
      <c r="R213" s="59"/>
      <c r="S213" s="59"/>
      <c r="T213" s="59"/>
      <c r="U213" s="11"/>
      <c r="V213" s="11"/>
      <c r="W213" s="59"/>
      <c r="X213" s="59"/>
      <c r="Y213" s="59"/>
      <c r="Z213" s="59"/>
      <c r="AA213" s="59"/>
      <c r="AB213" s="59"/>
      <c r="AC213" s="61"/>
      <c r="AD213" s="59"/>
      <c r="AE213" s="11"/>
      <c r="AF213" s="11"/>
      <c r="AG213" s="11"/>
      <c r="AH213" s="11"/>
      <c r="AI213" s="11"/>
      <c r="AJ213" s="11"/>
      <c r="AK213" s="11"/>
      <c r="AL213" s="11"/>
      <c r="AM213" s="11"/>
      <c r="AN213" s="11"/>
      <c r="AO213" s="11"/>
      <c r="AP213" s="11"/>
      <c r="AQ213" s="11"/>
      <c r="AR213" s="11"/>
      <c r="AS213" s="11"/>
      <c r="AT213" s="11"/>
      <c r="AU213" s="11"/>
    </row>
    <row r="214" spans="2:47" ht="15.75" customHeight="1" x14ac:dyDescent="0.2">
      <c r="B214" s="11"/>
      <c r="C214" s="11"/>
      <c r="D214" s="11"/>
      <c r="E214" s="11"/>
      <c r="F214" s="11"/>
      <c r="G214" s="11"/>
      <c r="H214" s="11"/>
      <c r="I214" s="59"/>
      <c r="J214" s="59"/>
      <c r="K214" s="59"/>
      <c r="L214" s="59"/>
      <c r="M214" s="59"/>
      <c r="N214" s="59"/>
      <c r="O214" s="59"/>
      <c r="P214" s="59"/>
      <c r="Q214" s="59"/>
      <c r="R214" s="59"/>
      <c r="S214" s="59"/>
      <c r="T214" s="59"/>
      <c r="U214" s="11"/>
      <c r="V214" s="11"/>
      <c r="W214" s="59"/>
      <c r="X214" s="59"/>
      <c r="Y214" s="59"/>
      <c r="Z214" s="59"/>
      <c r="AA214" s="59"/>
      <c r="AB214" s="59"/>
      <c r="AC214" s="61"/>
      <c r="AD214" s="59"/>
      <c r="AE214" s="11"/>
      <c r="AF214" s="11"/>
      <c r="AG214" s="11"/>
      <c r="AH214" s="11"/>
      <c r="AI214" s="11"/>
      <c r="AJ214" s="11"/>
      <c r="AK214" s="11"/>
      <c r="AL214" s="11"/>
      <c r="AM214" s="11"/>
      <c r="AN214" s="11"/>
      <c r="AO214" s="11"/>
      <c r="AP214" s="11"/>
      <c r="AQ214" s="11"/>
      <c r="AR214" s="11"/>
      <c r="AS214" s="11"/>
      <c r="AT214" s="11"/>
      <c r="AU214" s="11"/>
    </row>
    <row r="215" spans="2:47" ht="15.75" customHeight="1" x14ac:dyDescent="0.2">
      <c r="B215" s="11"/>
      <c r="C215" s="11"/>
      <c r="D215" s="11"/>
      <c r="E215" s="11"/>
      <c r="F215" s="11"/>
      <c r="G215" s="11"/>
      <c r="H215" s="11"/>
      <c r="I215" s="59"/>
      <c r="J215" s="59"/>
      <c r="K215" s="59"/>
      <c r="L215" s="59"/>
      <c r="M215" s="59"/>
      <c r="N215" s="59"/>
      <c r="O215" s="59"/>
      <c r="P215" s="59"/>
      <c r="Q215" s="59"/>
      <c r="R215" s="59"/>
      <c r="S215" s="59"/>
      <c r="T215" s="59"/>
      <c r="U215" s="11"/>
      <c r="V215" s="11"/>
      <c r="W215" s="59"/>
      <c r="X215" s="59"/>
      <c r="Y215" s="59"/>
      <c r="Z215" s="59"/>
      <c r="AA215" s="59"/>
      <c r="AB215" s="59"/>
      <c r="AC215" s="61"/>
      <c r="AD215" s="59"/>
      <c r="AE215" s="11"/>
      <c r="AF215" s="11"/>
      <c r="AG215" s="11"/>
      <c r="AH215" s="11"/>
      <c r="AI215" s="11"/>
      <c r="AJ215" s="11"/>
      <c r="AK215" s="11"/>
      <c r="AL215" s="11"/>
      <c r="AM215" s="11"/>
      <c r="AN215" s="11"/>
      <c r="AO215" s="11"/>
      <c r="AP215" s="11"/>
      <c r="AQ215" s="11"/>
      <c r="AR215" s="11"/>
      <c r="AS215" s="11"/>
      <c r="AT215" s="11"/>
      <c r="AU215" s="11"/>
    </row>
    <row r="216" spans="2:47" ht="15.75" customHeight="1" x14ac:dyDescent="0.2">
      <c r="B216" s="11"/>
      <c r="C216" s="11"/>
      <c r="D216" s="11"/>
      <c r="E216" s="11"/>
      <c r="F216" s="11"/>
      <c r="G216" s="11"/>
      <c r="H216" s="11"/>
      <c r="I216" s="59"/>
      <c r="J216" s="59"/>
      <c r="K216" s="59"/>
      <c r="L216" s="59"/>
      <c r="M216" s="59"/>
      <c r="N216" s="59"/>
      <c r="O216" s="59"/>
      <c r="P216" s="59"/>
      <c r="Q216" s="59"/>
      <c r="R216" s="59"/>
      <c r="S216" s="59"/>
      <c r="T216" s="59"/>
      <c r="U216" s="11"/>
      <c r="V216" s="11"/>
      <c r="W216" s="59"/>
      <c r="X216" s="59"/>
      <c r="Y216" s="59"/>
      <c r="Z216" s="59"/>
      <c r="AA216" s="59"/>
      <c r="AB216" s="59"/>
      <c r="AC216" s="61"/>
      <c r="AD216" s="59"/>
      <c r="AE216" s="11"/>
      <c r="AF216" s="11"/>
      <c r="AG216" s="11"/>
      <c r="AH216" s="11"/>
      <c r="AI216" s="11"/>
      <c r="AJ216" s="11"/>
      <c r="AK216" s="11"/>
      <c r="AL216" s="11"/>
      <c r="AM216" s="11"/>
      <c r="AN216" s="11"/>
      <c r="AO216" s="11"/>
      <c r="AP216" s="11"/>
      <c r="AQ216" s="11"/>
      <c r="AR216" s="11"/>
      <c r="AS216" s="11"/>
      <c r="AT216" s="11"/>
      <c r="AU216" s="11"/>
    </row>
    <row r="217" spans="2:47" ht="15.75" customHeight="1" x14ac:dyDescent="0.2">
      <c r="B217" s="11"/>
      <c r="C217" s="11"/>
      <c r="D217" s="11"/>
      <c r="E217" s="11"/>
      <c r="F217" s="11"/>
      <c r="G217" s="11"/>
      <c r="H217" s="11"/>
      <c r="I217" s="59"/>
      <c r="J217" s="59"/>
      <c r="K217" s="59"/>
      <c r="L217" s="59"/>
      <c r="M217" s="59"/>
      <c r="N217" s="59"/>
      <c r="O217" s="59"/>
      <c r="P217" s="59"/>
      <c r="Q217" s="59"/>
      <c r="R217" s="59"/>
      <c r="S217" s="59"/>
      <c r="T217" s="59"/>
      <c r="U217" s="11"/>
      <c r="V217" s="11"/>
      <c r="W217" s="59"/>
      <c r="X217" s="59"/>
      <c r="Y217" s="59"/>
      <c r="Z217" s="59"/>
      <c r="AA217" s="59"/>
      <c r="AB217" s="59"/>
      <c r="AC217" s="61"/>
      <c r="AD217" s="59"/>
      <c r="AE217" s="11"/>
      <c r="AF217" s="11"/>
      <c r="AG217" s="11"/>
      <c r="AH217" s="11"/>
      <c r="AI217" s="11"/>
      <c r="AJ217" s="11"/>
      <c r="AK217" s="11"/>
      <c r="AL217" s="11"/>
      <c r="AM217" s="11"/>
      <c r="AN217" s="11"/>
      <c r="AO217" s="11"/>
      <c r="AP217" s="11"/>
      <c r="AQ217" s="11"/>
      <c r="AR217" s="11"/>
      <c r="AS217" s="11"/>
      <c r="AT217" s="11"/>
      <c r="AU217" s="11"/>
    </row>
    <row r="218" spans="2:47" ht="15.75" customHeight="1" x14ac:dyDescent="0.2">
      <c r="B218" s="11"/>
      <c r="C218" s="11"/>
      <c r="D218" s="11"/>
      <c r="E218" s="11"/>
      <c r="F218" s="11"/>
      <c r="G218" s="11"/>
      <c r="H218" s="11"/>
      <c r="I218" s="59"/>
      <c r="J218" s="59"/>
      <c r="K218" s="59"/>
      <c r="L218" s="59"/>
      <c r="M218" s="59"/>
      <c r="N218" s="59"/>
      <c r="O218" s="59"/>
      <c r="P218" s="59"/>
      <c r="Q218" s="59"/>
      <c r="R218" s="59"/>
      <c r="S218" s="59"/>
      <c r="T218" s="59"/>
      <c r="U218" s="11"/>
      <c r="V218" s="11"/>
      <c r="W218" s="59"/>
      <c r="X218" s="59"/>
      <c r="Y218" s="59"/>
      <c r="Z218" s="59"/>
      <c r="AA218" s="59"/>
      <c r="AB218" s="59"/>
      <c r="AC218" s="61"/>
      <c r="AD218" s="59"/>
      <c r="AE218" s="11"/>
      <c r="AF218" s="11"/>
      <c r="AG218" s="11"/>
      <c r="AH218" s="11"/>
      <c r="AI218" s="11"/>
      <c r="AJ218" s="11"/>
      <c r="AK218" s="11"/>
      <c r="AL218" s="11"/>
      <c r="AM218" s="11"/>
      <c r="AN218" s="11"/>
      <c r="AO218" s="11"/>
      <c r="AP218" s="11"/>
      <c r="AQ218" s="11"/>
      <c r="AR218" s="11"/>
      <c r="AS218" s="11"/>
      <c r="AT218" s="11"/>
      <c r="AU218" s="11"/>
    </row>
    <row r="219" spans="2:47" ht="15.75" customHeight="1" x14ac:dyDescent="0.2">
      <c r="B219" s="11"/>
      <c r="C219" s="11"/>
      <c r="D219" s="11"/>
      <c r="E219" s="11"/>
      <c r="F219" s="11"/>
      <c r="G219" s="11"/>
      <c r="H219" s="11"/>
      <c r="I219" s="59"/>
      <c r="J219" s="59"/>
      <c r="K219" s="59"/>
      <c r="L219" s="59"/>
      <c r="M219" s="59"/>
      <c r="N219" s="59"/>
      <c r="O219" s="59"/>
      <c r="P219" s="59"/>
      <c r="Q219" s="59"/>
      <c r="R219" s="59"/>
      <c r="S219" s="59"/>
      <c r="T219" s="59"/>
      <c r="U219" s="11"/>
      <c r="V219" s="11"/>
      <c r="W219" s="59"/>
      <c r="X219" s="59"/>
      <c r="Y219" s="59"/>
      <c r="Z219" s="59"/>
      <c r="AA219" s="59"/>
      <c r="AB219" s="59"/>
      <c r="AC219" s="61"/>
      <c r="AD219" s="59"/>
      <c r="AE219" s="11"/>
      <c r="AF219" s="11"/>
      <c r="AG219" s="11"/>
      <c r="AH219" s="11"/>
      <c r="AI219" s="11"/>
      <c r="AJ219" s="11"/>
      <c r="AK219" s="11"/>
      <c r="AL219" s="11"/>
      <c r="AM219" s="11"/>
      <c r="AN219" s="11"/>
      <c r="AO219" s="11"/>
      <c r="AP219" s="11"/>
      <c r="AQ219" s="11"/>
      <c r="AR219" s="11"/>
      <c r="AS219" s="11"/>
      <c r="AT219" s="11"/>
      <c r="AU219" s="11"/>
    </row>
    <row r="220" spans="2:47" ht="15.75" customHeight="1" x14ac:dyDescent="0.2"/>
    <row r="221" spans="2:47" ht="15.75" customHeight="1" x14ac:dyDescent="0.2"/>
    <row r="222" spans="2:47" ht="15.75" customHeight="1" x14ac:dyDescent="0.2"/>
    <row r="223" spans="2:47" ht="15.75" customHeight="1" x14ac:dyDescent="0.2"/>
    <row r="224" spans="2:4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autoFilter ref="A8:AU23" xr:uid="{00000000-0009-0000-0000-000008000000}">
    <filterColumn colId="8" showButton="0"/>
    <filterColumn colId="10" showButton="0"/>
    <filterColumn colId="12" showButton="0"/>
    <filterColumn colId="14" showButton="0"/>
    <filterColumn colId="16" showButton="0"/>
    <filterColumn colId="30" showButton="0"/>
  </autoFilter>
  <mergeCells count="33">
    <mergeCell ref="A9:A23"/>
    <mergeCell ref="B9:B23"/>
    <mergeCell ref="B6:AE6"/>
    <mergeCell ref="A7:A8"/>
    <mergeCell ref="B7:B8"/>
    <mergeCell ref="C7:D7"/>
    <mergeCell ref="E7:E8"/>
    <mergeCell ref="F7:H7"/>
    <mergeCell ref="U7:W7"/>
    <mergeCell ref="X7:X8"/>
    <mergeCell ref="Y7:Y8"/>
    <mergeCell ref="Z7:AD7"/>
    <mergeCell ref="AE7:AE8"/>
    <mergeCell ref="I8:J8"/>
    <mergeCell ref="K8:L8"/>
    <mergeCell ref="I7:S7"/>
    <mergeCell ref="A2:AE2"/>
    <mergeCell ref="A3:C3"/>
    <mergeCell ref="D3:G3"/>
    <mergeCell ref="H3:K3"/>
    <mergeCell ref="L3:S3"/>
    <mergeCell ref="T3:W3"/>
    <mergeCell ref="X3:AA3"/>
    <mergeCell ref="AB3:AC3"/>
    <mergeCell ref="AD4:AE4"/>
    <mergeCell ref="R8:S8"/>
    <mergeCell ref="O8:P8"/>
    <mergeCell ref="A5:C5"/>
    <mergeCell ref="D5:AE5"/>
    <mergeCell ref="A4:C4"/>
    <mergeCell ref="D4:G4"/>
    <mergeCell ref="I4:X4"/>
    <mergeCell ref="Z4:AC4"/>
  </mergeCells>
  <conditionalFormatting sqref="R9:R23">
    <cfRule type="cellIs" dxfId="319" priority="1" stopIfTrue="1" operator="equal">
      <formula>"IV"</formula>
    </cfRule>
    <cfRule type="cellIs" dxfId="318" priority="2" stopIfTrue="1" operator="equal">
      <formula>"III"</formula>
    </cfRule>
    <cfRule type="cellIs" dxfId="317" priority="3" stopIfTrue="1" operator="equal">
      <formula>"II"</formula>
    </cfRule>
    <cfRule type="cellIs" dxfId="316" priority="4" stopIfTrue="1" operator="equal">
      <formula>"I"</formula>
    </cfRule>
  </conditionalFormatting>
  <conditionalFormatting sqref="S9:T23">
    <cfRule type="cellIs" dxfId="315" priority="5" operator="equal">
      <formula>"Mejorable"</formula>
    </cfRule>
    <cfRule type="cellIs" dxfId="314" priority="6" stopIfTrue="1" operator="equal">
      <formula>"No Aceptable"</formula>
    </cfRule>
    <cfRule type="cellIs" dxfId="313" priority="7" stopIfTrue="1" operator="equal">
      <formula>"Aceptable"</formula>
    </cfRule>
    <cfRule type="cellIs" dxfId="312" priority="8" operator="equal">
      <formula>"No Aceptable  o Aceptable con control específico"</formula>
    </cfRule>
  </conditionalFormatting>
  <conditionalFormatting sqref="T9:T17">
    <cfRule type="containsText" dxfId="311" priority="31" operator="containsText" text="SI">
      <formula>NOT(ISERROR(SEARCH(("SI"),(T9))))</formula>
    </cfRule>
    <cfRule type="cellIs" dxfId="310" priority="32" operator="equal">
      <formula>"NO"</formula>
    </cfRule>
    <cfRule type="containsText" dxfId="309" priority="33" operator="containsText" text="SI">
      <formula>NOT(ISERROR(SEARCH(("SI"),(T9))))</formula>
    </cfRule>
  </conditionalFormatting>
  <conditionalFormatting sqref="T18">
    <cfRule type="cellIs" dxfId="307" priority="10" operator="equal">
      <formula>"NO"</formula>
    </cfRule>
  </conditionalFormatting>
  <conditionalFormatting sqref="T19:T23">
    <cfRule type="containsText" dxfId="305" priority="20" operator="containsText" text="SI">
      <formula>NOT(ISERROR(SEARCH(("SI"),(T19))))</formula>
    </cfRule>
    <cfRule type="cellIs" dxfId="304" priority="21" operator="equal">
      <formula>"NO"</formula>
    </cfRule>
    <cfRule type="containsText" dxfId="303" priority="22" operator="containsText" text="SI">
      <formula>NOT(ISERROR(SEARCH(("SI"),(T19))))</formula>
    </cfRule>
  </conditionalFormatting>
  <dataValidations count="4">
    <dataValidation type="list" allowBlank="1" showErrorMessage="1" sqref="O9:O10 O13" xr:uid="{00000000-0002-0000-0800-000000000000}">
      <formula1>NIVELCONSECUENCIA</formula1>
    </dataValidation>
    <dataValidation type="list" allowBlank="1" showErrorMessage="1" sqref="I9:I10 I13" xr:uid="{00000000-0002-0000-0800-000001000000}">
      <formula1>NIVELDEFICIENCIA</formula1>
    </dataValidation>
    <dataValidation type="list" allowBlank="1" showErrorMessage="1" sqref="K9:K10 K13" xr:uid="{00000000-0002-0000-0800-000002000000}">
      <formula1>NIVELEXPOSICION</formula1>
    </dataValidation>
    <dataValidation type="list" allowBlank="1" showErrorMessage="1" sqref="B9 T9:T23 Y9:Y23" xr:uid="{00000000-0002-0000-08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E6B9925-6F3F-4801-91D7-FE0A8A58474A}">
            <xm:f>NOT(ISERROR(SEARCH(("SI"),('1. SEV CIU'!T18))))</xm:f>
            <x14:dxf>
              <fill>
                <patternFill patternType="solid">
                  <fgColor rgb="FF92D050"/>
                  <bgColor rgb="FF92D050"/>
                </patternFill>
              </fill>
            </x14:dxf>
          </x14:cfRule>
          <x14:cfRule type="containsText" priority="11" operator="containsText" text="SI" id="{F6EC7BBF-1862-4A16-894B-E0D60CC38BBA}">
            <xm:f>NOT(ISERROR(SEARCH(("SI"),('1. SEV CIU'!T18))))</xm:f>
            <x14:dxf>
              <fill>
                <patternFill patternType="solid">
                  <fgColor rgb="FFFF0000"/>
                  <bgColor rgb="FFFF0000"/>
                </patternFill>
              </fill>
            </x14:dxf>
          </x14:cfRule>
          <xm:sqref>T18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24</vt:i4>
      </vt:variant>
    </vt:vector>
  </HeadingPairs>
  <TitlesOfParts>
    <vt:vector size="54" baseType="lpstr">
      <vt:lpstr>Datos</vt:lpstr>
      <vt:lpstr>GENERAL</vt:lpstr>
      <vt:lpstr>PORTADA</vt:lpstr>
      <vt:lpstr>Hoja3</vt:lpstr>
      <vt:lpstr>1. SEV CIU</vt:lpstr>
      <vt:lpstr>2. PRO RE</vt:lpstr>
      <vt:lpstr>3. FOM DEP</vt:lpstr>
      <vt:lpstr>4. DIS Y CON ESC</vt:lpstr>
      <vt:lpstr>5. G JUR</vt:lpstr>
      <vt:lpstr>6. G FIN</vt:lpstr>
      <vt:lpstr>7. CON DIS</vt:lpstr>
      <vt:lpstr>8. G ALO</vt:lpstr>
      <vt:lpstr>9. G TEC</vt:lpstr>
      <vt:lpstr>10. G DOC</vt:lpstr>
      <vt:lpstr>11. AD BYS</vt:lpstr>
      <vt:lpstr>12. G RF</vt:lpstr>
      <vt:lpstr>13. G COM</vt:lpstr>
      <vt:lpstr>14. G TH</vt:lpstr>
      <vt:lpstr>15. P GES</vt:lpstr>
      <vt:lpstr>16. AD PS Y ESC</vt:lpstr>
      <vt:lpstr>1.3 DEPORTES</vt:lpstr>
      <vt:lpstr>1.2 RECREACION</vt:lpstr>
      <vt:lpstr>1.1 CICLOVIA</vt:lpstr>
      <vt:lpstr>PRIORIZACION</vt:lpstr>
      <vt:lpstr>PISCINA</vt:lpstr>
      <vt:lpstr>BMX </vt:lpstr>
      <vt:lpstr>CANCHA </vt:lpstr>
      <vt:lpstr>COLISEOS</vt:lpstr>
      <vt:lpstr>VELODROMO</vt:lpstr>
      <vt:lpstr>PISTA DE PATINAJE </vt:lpstr>
      <vt:lpstr>'1. SEV CIU'!Área_de_impresión</vt:lpstr>
      <vt:lpstr>'10. G DOC'!Área_de_impresión</vt:lpstr>
      <vt:lpstr>'11. AD BYS'!Área_de_impresión</vt:lpstr>
      <vt:lpstr>'12. G RF'!Área_de_impresión</vt:lpstr>
      <vt:lpstr>'13. G COM'!Área_de_impresión</vt:lpstr>
      <vt:lpstr>'14. G TH'!Área_de_impresión</vt:lpstr>
      <vt:lpstr>'15. P GES'!Área_de_impresión</vt:lpstr>
      <vt:lpstr>'16. AD PS Y ESC'!Área_de_impresión</vt:lpstr>
      <vt:lpstr>'2. PRO RE'!Área_de_impresión</vt:lpstr>
      <vt:lpstr>'3. FOM DEP'!Área_de_impresión</vt:lpstr>
      <vt:lpstr>'4. DIS Y CON ESC'!Área_de_impresión</vt:lpstr>
      <vt:lpstr>'5. G JUR'!Área_de_impresión</vt:lpstr>
      <vt:lpstr>'6. G FIN'!Área_de_impresión</vt:lpstr>
      <vt:lpstr>'7. CON DIS'!Área_de_impresión</vt:lpstr>
      <vt:lpstr>'8. G ALO'!Área_de_impresión</vt:lpstr>
      <vt:lpstr>'9. G TEC'!Área_de_impresión</vt:lpstr>
      <vt:lpstr>PORTADA!Área_de_impresión</vt:lpstr>
      <vt:lpstr>NIVEL.DFICIENCIA</vt:lpstr>
      <vt:lpstr>NIVEL.EXPOSICIÓN</vt:lpstr>
      <vt:lpstr>NIVELCONSECUENCIA</vt:lpstr>
      <vt:lpstr>NIVELDEFICIENCIA</vt:lpstr>
      <vt:lpstr>NIVELEXPOSICION</vt:lpstr>
      <vt:lpstr>NIVLE.CONSECUENCIA</vt:lpstr>
      <vt:lpstr>RUTINARIA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Sindy Yovanna Navarrete</dc:creator>
  <cp:lastModifiedBy>Camilo Humberto Rojas Ospina</cp:lastModifiedBy>
  <dcterms:created xsi:type="dcterms:W3CDTF">2013-03-20T21:04:48Z</dcterms:created>
  <dcterms:modified xsi:type="dcterms:W3CDTF">2025-01-28T22:10:10Z</dcterms:modified>
</cp:coreProperties>
</file>